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>
    <definedName name="_xlnm.Print_Area" localSheetId="0">'2016'!$A$1:$E$52</definedName>
  </definedNames>
  <calcPr fullCalcOnLoad="1"/>
</workbook>
</file>

<file path=xl/sharedStrings.xml><?xml version="1.0" encoding="utf-8"?>
<sst xmlns="http://schemas.openxmlformats.org/spreadsheetml/2006/main" count="109" uniqueCount="104">
  <si>
    <t>ПЕРЕЧЕНЬ</t>
  </si>
  <si>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</si>
  <si>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</si>
  <si>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</si>
  <si>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</si>
  <si>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</si>
  <si>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1.</t>
  </si>
  <si>
    <t xml:space="preserve">Содержание общего имущества в многоквартирном доме, в т.ч.                 </t>
  </si>
  <si>
    <t>1.1.</t>
  </si>
  <si>
    <t>Работы, выполняемые при проведении частичных, технических осмотрах и обходах отдельных элементов и помещений жилых домов</t>
  </si>
  <si>
    <t>1.1.1.</t>
  </si>
  <si>
    <t>При частичных и общих осмотрах и по мере необходимости ( по заявке)</t>
  </si>
  <si>
    <t>1.1.2.</t>
  </si>
  <si>
    <t>По мере выявления при осмотрах</t>
  </si>
  <si>
    <t>1.1.3.</t>
  </si>
  <si>
    <t xml:space="preserve">Два раза в год при общих осмотрах </t>
  </si>
  <si>
    <t>1.1.4.</t>
  </si>
  <si>
    <t>По мере необходимости           (по заявке)</t>
  </si>
  <si>
    <t>1.1.5.</t>
  </si>
  <si>
    <t>По мере необходимости               (по заявке)</t>
  </si>
  <si>
    <t>1.1.6.</t>
  </si>
  <si>
    <t>Два раза в год, при общих осмотрах  и по мере необходимости</t>
  </si>
  <si>
    <t>1.1.7.</t>
  </si>
  <si>
    <t>1.1.8.</t>
  </si>
  <si>
    <t>Два раза в год при частичных и общих осмотрах</t>
  </si>
  <si>
    <t>1.2.</t>
  </si>
  <si>
    <t>1.2.1.</t>
  </si>
  <si>
    <t>Уборка мусора и грязи с кровли</t>
  </si>
  <si>
    <t>Один раз в год (в весенне-летний период)</t>
  </si>
  <si>
    <t>1.2.2.</t>
  </si>
  <si>
    <t>Удаление с крыш снега и наледей над подъездами и пешеходными дорожками.</t>
  </si>
  <si>
    <t>Один раз (весной)</t>
  </si>
  <si>
    <t>1.2.3.</t>
  </si>
  <si>
    <t>Ремонт просевших отмосток.</t>
  </si>
  <si>
    <t>1.2.4.</t>
  </si>
  <si>
    <t>1.3.</t>
  </si>
  <si>
    <t>1.3.1.</t>
  </si>
  <si>
    <t>Утепление чердачных перекрытий, закрытие и ремонт слуховых окон и жалюзи, замена  разбитых стекол окон и их укрепление в подъездах, ремонт пружин входных дверей.</t>
  </si>
  <si>
    <t>Один раз в год (в осенне-зимний период)</t>
  </si>
  <si>
    <t>1.4.</t>
  </si>
  <si>
    <t>Прочие работы</t>
  </si>
  <si>
    <t>Круглосуточно</t>
  </si>
  <si>
    <t>Сопутствующие работы при ликвидации аварий - откачка воды из подвала, опорожнение отключенных участков систем центрального отопления и горячего водоснабжения и обратное наполнение их с пуском системы после устранения неисправностей.</t>
  </si>
  <si>
    <t>2.</t>
  </si>
  <si>
    <t>Текущий ремонт общего имущества в многоквартирном доме</t>
  </si>
  <si>
    <t>2.1.</t>
  </si>
  <si>
    <t>Текущий ремонт конструктивных элементов жилых зданий в т.ч.</t>
  </si>
  <si>
    <t>Один раз в 3-5 лет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</si>
  <si>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</si>
  <si>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</si>
  <si>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</si>
  <si>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</si>
  <si>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</si>
  <si>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</si>
  <si>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</si>
  <si>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</si>
  <si>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</si>
  <si>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2.2.</t>
  </si>
  <si>
    <t>Текущий ремонт общих коммуникаций в т.ч.</t>
  </si>
  <si>
    <t>2.2.1</t>
  </si>
  <si>
    <t>2.2.2</t>
  </si>
  <si>
    <t>2.2.3</t>
  </si>
  <si>
    <t>2.2.4</t>
  </si>
  <si>
    <t>3.</t>
  </si>
  <si>
    <t>Поддержание санитарного состояния зданий и придомовых территорий</t>
  </si>
  <si>
    <t>3.1.</t>
  </si>
  <si>
    <t xml:space="preserve">Итого плата за 1 м2 </t>
  </si>
  <si>
    <t>Вывоз твердых бытовых отходов, уборка мест контейнерных площадок</t>
  </si>
  <si>
    <t>3 раза в неделю</t>
  </si>
  <si>
    <r>
      <t>Водоснабжение:</t>
    </r>
    <r>
      <rPr>
        <sz val="9"/>
        <rFont val="Times New Roman"/>
        <family val="1"/>
      </rPr>
      <t xml:space="preserve"> устранение незначительных неисправностей в системах водопровода  - смена прокладок в водопроводных кранах, уплотнение сгонов, притирка пробочных кранов в смесителях, набивка сальников, прочистка трубопроводов.</t>
    </r>
  </si>
  <si>
    <r>
      <t>Вентиляция:</t>
    </r>
    <r>
      <rPr>
        <sz val="9"/>
        <rFont val="Times New Roman"/>
        <family val="1"/>
      </rPr>
      <t xml:space="preserve"> проверка исправности вентканалов для домов с газовым оборудованием, вентиляционных каналов санузлов и ванных комнат.</t>
    </r>
  </si>
  <si>
    <r>
      <t xml:space="preserve">Аварийное обслуживание: </t>
    </r>
    <r>
      <rPr>
        <sz val="9"/>
        <rFont val="Times New Roman"/>
        <family val="1"/>
      </rPr>
      <t xml:space="preserve"> </t>
    </r>
  </si>
  <si>
    <r>
      <t>Перекрытия</t>
    </r>
    <r>
      <rPr>
        <sz val="9"/>
        <rFont val="Times New Roman"/>
        <family val="1"/>
      </rPr>
      <t xml:space="preserve">  (в местах общего пользования):частичная смена отдельных элементов; заделка швов и трещин; укрепление и окраска. </t>
    </r>
  </si>
  <si>
    <r>
      <t>Крыши:</t>
    </r>
    <r>
      <rPr>
        <sz val="9"/>
        <rFont val="Times New Roman"/>
        <family val="1"/>
      </rPr>
      <t xml:space="preserve">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ремонт гидроизоляции, утепления и вентиляции. </t>
    </r>
  </si>
  <si>
    <r>
      <t>Оконные и дверные заполнения</t>
    </r>
    <r>
      <rPr>
        <sz val="9"/>
        <rFont val="Times New Roman"/>
        <family val="1"/>
      </rPr>
      <t xml:space="preserve"> (в местах общего пользования): - смена, восстановление отдельных элементов, частичная замена оконных и  дверных заполнений, постановка пружин упоров, смена оконных и дверных проемов.</t>
    </r>
  </si>
  <si>
    <r>
      <t>Полы</t>
    </r>
    <r>
      <rPr>
        <sz val="9"/>
        <rFont val="Times New Roman"/>
        <family val="1"/>
      </rPr>
      <t xml:space="preserve"> (в местах общего пользования): восстановление или замена отдельных участков.</t>
    </r>
  </si>
  <si>
    <r>
      <t>Вентиляционные каналы:</t>
    </r>
    <r>
      <rPr>
        <sz val="9"/>
        <rFont val="Times New Roman"/>
        <family val="1"/>
      </rPr>
      <t xml:space="preserve"> восстановление вентканалов для домов с газовым оборудованием,вентиляционных каналов санузлов и ванных комнат.</t>
    </r>
  </si>
  <si>
    <r>
      <t xml:space="preserve">Подъезды - </t>
    </r>
    <r>
      <rPr>
        <sz val="9"/>
        <rFont val="Times New Roman"/>
        <family val="1"/>
      </rPr>
      <t xml:space="preserve">восстановление отдельными участками стен, потолков, полов. Покраска, побелка в местах общего пользования. </t>
    </r>
  </si>
  <si>
    <r>
      <t>Водоснабжение:</t>
    </r>
    <r>
      <rPr>
        <sz val="9"/>
        <rFont val="Times New Roman"/>
        <family val="1"/>
      </rPr>
      <t xml:space="preserve"> уплотнение соединений, устранение течи, утепление, укрепление трубопроводов, фасонных частей, ревизий, восстановление изоляции трубопроводов, гидравлические испытания системы.</t>
    </r>
  </si>
  <si>
    <r>
      <t xml:space="preserve">Водоотведение: </t>
    </r>
    <r>
      <rPr>
        <sz val="9"/>
        <rFont val="Times New Roman"/>
        <family val="1"/>
      </rPr>
      <t>укрепление фасонных частей, ревизий, прочистка дворовой канализации до колодца.</t>
    </r>
  </si>
  <si>
    <t>2-х  и 3-х  этажные дома центральное отопление, горячее водоснабжение, холодное водоснабжение, канализация, газоснабжение</t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</si>
  <si>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устранение незначительных неисправностей электротехнических устройств-протирка электролампочек, смена перегоревших электролампочек,  ремонт выключателей, мелкий ремонт электропроводки в местах общего пользования.</t>
    </r>
  </si>
  <si>
    <r>
      <t xml:space="preserve">Крыши, фундаменты, стены и фасады. оконные и дверные заполнения, лестницы, балконные плиты, крыльца </t>
    </r>
    <r>
      <rPr>
        <sz val="9"/>
        <rFont val="Times New Roman"/>
        <family val="1"/>
      </rPr>
      <t>- мелкие ремонты.</t>
    </r>
  </si>
  <si>
    <t>Закрытие подвальных дверей, лазов на замки, замена вышедших из строя подъездных указателей и других элементов визуальной информации.</t>
  </si>
  <si>
    <t>Консервация систем отопления.</t>
  </si>
  <si>
    <t>Работы, выполняемые при подготовке жилых зданий  к эксплуатации в осенне-зимний период.</t>
  </si>
  <si>
    <t>Работы, выполняемые при подготовке жилых зданий  к эксплуатации в весенне-летний период.</t>
  </si>
  <si>
    <t>Текущий ремонт общего имущества в многоквартирном доме .</t>
  </si>
  <si>
    <r>
      <t>Центральное отопление и горячее водоснабжение:</t>
    </r>
    <r>
      <rPr>
        <sz val="9"/>
        <rFont val="Times New Roman"/>
        <family val="1"/>
      </rPr>
      <t xml:space="preserve">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</t>
    </r>
  </si>
  <si>
    <r>
      <t>Лестницы, балконы, крыльца:</t>
    </r>
    <r>
      <rPr>
        <sz val="9"/>
        <rFont val="Times New Roman"/>
        <family val="1"/>
      </rPr>
      <t xml:space="preserve"> ( зонты- козырьки) над входами в подъезды, подвалы, над балконами верхних этажей -  заделка выбоин, трещин ступеней и площадок, замена отдельных ступеней, проступей и подступенков, частичная замена и укрепление металлических пе</t>
    </r>
  </si>
  <si>
    <r>
      <t xml:space="preserve">Центральное отопление, ГВС: </t>
    </r>
    <r>
      <rPr>
        <sz val="9"/>
        <rFont val="Times New Roman"/>
        <family val="1"/>
      </rPr>
      <t>ремонт отдельных участков трубопроводов, секций, отопительных приборов, запорной и регулировочной арматуры, установка (при необходимости) воздушных кранов, утепление труб, приборов,  промывка радиаторов в местах общего пользования.</t>
    </r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</si>
  <si>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замена неисправных участков электрической сети здания, замена вышедших из строя выключателей, светильников в местах общего пользования.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</si>
  <si>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оповещение и отключение жилых домов на период ремонтных работ, масляная окраска ранее окрашенных газопроводов на один раз.</t>
    </r>
  </si>
  <si>
    <r>
      <t>Фундаменты и подвальные помещения:</t>
    </r>
    <r>
      <rPr>
        <sz val="9"/>
        <rFont val="Times New Roman"/>
        <family val="1"/>
      </rPr>
      <t xml:space="preserve">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фундаментов.</t>
    </r>
  </si>
  <si>
    <r>
      <t>Стены и фасады:</t>
    </r>
    <r>
      <rPr>
        <sz val="9"/>
        <rFont val="Times New Roman"/>
        <family val="1"/>
      </rPr>
      <t xml:space="preserve"> герметизация стыков, смена участков.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</si>
  <si>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притирка газового крана, оповещение и отключение жилых домов на период ремонтных работ, восстановление герметичности внутреннего газопровода в подъезде и вокруг фасада, продувка газопровода после отключения.</t>
    </r>
  </si>
  <si>
    <r>
      <t>электросети и электротехнические устройства</t>
    </r>
    <r>
      <rPr>
        <sz val="9"/>
        <rFont val="Times New Roman"/>
        <family val="1"/>
      </rPr>
      <t xml:space="preserve"> - замена неисправных участков электрической сети, замена предохранителей, автоматических выключателей на вводно-распределительных устройствах и щитках, в поэтажных распределительных электрощитах, ремонт электрощитов.</t>
    </r>
  </si>
  <si>
    <r>
      <t>водопровод и канализация</t>
    </r>
    <r>
      <rPr>
        <sz val="9"/>
        <rFont val="Times New Roman"/>
        <family val="1"/>
      </rPr>
      <t xml:space="preserve"> - смена небольших участков трубопровода (до 2 м), ликвидация засора канализации внутри строения, ликвидация засора канализационных труб "лежаков" до первого колодца, заделка свищей и зачеканка раструбов.</t>
    </r>
  </si>
  <si>
    <r>
      <t>центральное отопление, горячее водоснабжение</t>
    </r>
    <r>
      <rPr>
        <sz val="9"/>
        <rFont val="Times New Roman"/>
        <family val="1"/>
      </rPr>
      <t xml:space="preserve"> - ремонт и замена аварийно-поврежденной арматуры, ликвидация течи путем уплотнения труб, арматуры и нагревательных приборов, смена небольших участков трубопроводов (до 2 м), выполнение сварочных работ при ремонте.</t>
    </r>
  </si>
  <si>
    <r>
      <t>Газовые сети:</t>
    </r>
    <r>
      <rPr>
        <sz val="9"/>
        <rFont val="Times New Roman"/>
        <family val="1"/>
      </rPr>
      <t xml:space="preserve"> обход и осмотр фасадного газопровода, техническое обслуживание задвижки, фланцевого соединения, продувка газопровода после откючения.</t>
    </r>
  </si>
  <si>
    <t>Один раз в год</t>
  </si>
  <si>
    <r>
      <t>Водоотведение:</t>
    </r>
    <r>
      <rPr>
        <sz val="9"/>
        <rFont val="Times New Roman"/>
        <family val="1"/>
      </rPr>
      <t xml:space="preserve"> устранение незначительных неисправностей в системах канализации - устранение засоров, регулировка смывных бачков, крепление санитарно-технических приборов, прочистка сифонов в местах общего пользования.</t>
    </r>
  </si>
  <si>
    <t>Общие осмотры  2 раза в год: весной и осенью. Внеочередные осмотры через 1-2 суток после аварий и стихийных бедствий.</t>
  </si>
  <si>
    <t>обязательных работ и услуг  по содержанию и  ремонту общего имущества МКД выполняемых (оказываемых) по договору управления многоквартирным домом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</si>
</sst>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0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vertical="center" wrapText="1"/>
    </xf>
    <xf numFmtId="2" fontId="25" fillId="0" borderId="12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justify" vertical="center" wrapText="1"/>
    </xf>
    <xf numFmtId="0" fontId="26" fillId="0" borderId="13" xfId="0" applyFont="1" applyFill="1" applyBorder="1" applyAlignment="1">
      <alignment horizontal="justify" vertical="center" wrapText="1"/>
    </xf>
    <xf numFmtId="2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justify" vertical="center" wrapText="1"/>
    </xf>
    <xf numFmtId="0" fontId="25" fillId="0" borderId="13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justify" wrapText="1"/>
    </xf>
    <xf numFmtId="0" fontId="25" fillId="0" borderId="16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/>
    </xf>
    <xf numFmtId="0" fontId="26" fillId="0" borderId="17" xfId="0" applyFont="1" applyFill="1" applyBorder="1" applyAlignment="1">
      <alignment horizontal="left"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justify" vertical="center" wrapText="1"/>
    </xf>
    <xf numFmtId="0" fontId="26" fillId="0" borderId="12" xfId="0" applyNumberFormat="1" applyFont="1" applyFill="1" applyBorder="1" applyAlignment="1">
      <alignment horizontal="justify" vertical="center" wrapText="1"/>
    </xf>
    <xf numFmtId="0" fontId="27" fillId="0" borderId="0" xfId="0" applyFont="1" applyFill="1" applyAlignment="1">
      <alignment horizontal="left" vertical="justify" wrapText="1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justify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9" fillId="0" borderId="12" xfId="0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6" fillId="0" borderId="19" xfId="0" applyNumberFormat="1" applyFont="1" applyFill="1" applyBorder="1" applyAlignment="1">
      <alignment horizontal="left" vertical="center" wrapText="1"/>
    </xf>
    <xf numFmtId="0" fontId="26" fillId="0" borderId="12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/>
    </xf>
    <xf numFmtId="2" fontId="25" fillId="24" borderId="12" xfId="0" applyNumberFormat="1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/>
    </xf>
    <xf numFmtId="2" fontId="25" fillId="0" borderId="16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25" fillId="0" borderId="15" xfId="0" applyNumberFormat="1" applyFont="1" applyFill="1" applyBorder="1" applyAlignment="1">
      <alignment horizontal="center" vertical="center" wrapText="1"/>
    </xf>
    <xf numFmtId="2" fontId="25" fillId="0" borderId="19" xfId="0" applyNumberFormat="1" applyFont="1" applyFill="1" applyBorder="1" applyAlignment="1">
      <alignment horizontal="center" vertical="center" wrapText="1"/>
    </xf>
    <xf numFmtId="2" fontId="25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justify" wrapText="1"/>
    </xf>
    <xf numFmtId="0" fontId="28" fillId="0" borderId="20" xfId="0" applyFont="1" applyFill="1" applyBorder="1" applyAlignment="1">
      <alignment horizontal="center" vertical="justify" wrapText="1"/>
    </xf>
    <xf numFmtId="0" fontId="28" fillId="0" borderId="21" xfId="0" applyFont="1" applyFill="1" applyBorder="1" applyAlignment="1">
      <alignment horizontal="center" vertical="justify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25" fillId="0" borderId="16" xfId="0" applyNumberFormat="1" applyFont="1" applyFill="1" applyBorder="1" applyAlignment="1">
      <alignment horizontal="center" vertical="center" wrapText="1"/>
    </xf>
    <xf numFmtId="2" fontId="25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6"/>
  <sheetViews>
    <sheetView tabSelected="1" view="pageBreakPreview" zoomScaleSheetLayoutView="100" workbookViewId="0" topLeftCell="A1">
      <selection activeCell="B6" sqref="B6"/>
    </sheetView>
  </sheetViews>
  <sheetFormatPr defaultColWidth="9.140625" defaultRowHeight="12.75"/>
  <cols>
    <col min="1" max="1" width="4.28125" style="58" customWidth="1"/>
    <col min="2" max="2" width="68.7109375" style="58" customWidth="1"/>
    <col min="3" max="3" width="20.28125" style="58" customWidth="1"/>
    <col min="4" max="4" width="9.421875" style="58" customWidth="1"/>
    <col min="5" max="5" width="9.8515625" style="58" customWidth="1"/>
    <col min="6" max="16384" width="9.140625" style="58" customWidth="1"/>
  </cols>
  <sheetData>
    <row r="1" spans="3:5" ht="12.75">
      <c r="C1" s="77"/>
      <c r="D1" s="78"/>
      <c r="E1" s="78"/>
    </row>
    <row r="2" spans="3:5" ht="21" customHeight="1">
      <c r="C2" s="67"/>
      <c r="D2" s="67"/>
      <c r="E2" s="67"/>
    </row>
    <row r="3" spans="1:5" ht="18" customHeight="1">
      <c r="A3" s="79" t="s">
        <v>0</v>
      </c>
      <c r="B3" s="79"/>
      <c r="C3" s="79"/>
      <c r="D3" s="79"/>
      <c r="E3" s="79"/>
    </row>
    <row r="4" spans="1:5" ht="36.75" customHeight="1">
      <c r="A4" s="80" t="s">
        <v>103</v>
      </c>
      <c r="B4" s="80"/>
      <c r="C4" s="80"/>
      <c r="D4" s="80"/>
      <c r="E4" s="80"/>
    </row>
    <row r="5" spans="1:5" ht="20.25" customHeight="1">
      <c r="A5" s="1"/>
      <c r="B5" s="1"/>
      <c r="C5" s="1"/>
      <c r="D5" s="1"/>
      <c r="E5" s="1"/>
    </row>
    <row r="6" spans="1:5" ht="60.75" customHeight="1">
      <c r="A6" s="2" t="s">
        <v>1</v>
      </c>
      <c r="B6" s="3" t="s">
        <v>2</v>
      </c>
      <c r="C6" s="4" t="s">
        <v>3</v>
      </c>
      <c r="D6" s="5" t="s">
        <v>4</v>
      </c>
      <c r="E6" s="5" t="s">
        <v>5</v>
      </c>
    </row>
    <row r="7" spans="1:5" ht="29.25" customHeight="1">
      <c r="A7" s="81" t="s">
        <v>80</v>
      </c>
      <c r="B7" s="82"/>
      <c r="C7" s="82"/>
      <c r="D7" s="82"/>
      <c r="E7" s="83"/>
    </row>
    <row r="8" spans="1:5" ht="19.5" customHeight="1">
      <c r="A8" s="59" t="s">
        <v>6</v>
      </c>
      <c r="B8" s="6" t="s">
        <v>7</v>
      </c>
      <c r="C8" s="7"/>
      <c r="D8" s="8">
        <f>D9+D18+D23+D25</f>
        <v>9.52</v>
      </c>
      <c r="E8" s="8">
        <f>D8*12</f>
        <v>114.24</v>
      </c>
    </row>
    <row r="9" spans="1:5" ht="78.75" customHeight="1">
      <c r="A9" s="9" t="s">
        <v>8</v>
      </c>
      <c r="B9" s="10" t="s">
        <v>9</v>
      </c>
      <c r="C9" s="7" t="s">
        <v>102</v>
      </c>
      <c r="D9" s="8">
        <f>D10+D11+D12+D13+D14+D15+D16+D17</f>
        <v>4.470000000000001</v>
      </c>
      <c r="E9" s="8">
        <f aca="true" t="shared" si="0" ref="E9:E26">D9*12</f>
        <v>53.64000000000001</v>
      </c>
    </row>
    <row r="10" spans="1:5" ht="36.75" customHeight="1">
      <c r="A10" s="11" t="s">
        <v>10</v>
      </c>
      <c r="B10" s="12" t="s">
        <v>82</v>
      </c>
      <c r="C10" s="7" t="s">
        <v>11</v>
      </c>
      <c r="D10" s="13">
        <v>0.83</v>
      </c>
      <c r="E10" s="13">
        <f t="shared" si="0"/>
        <v>9.959999999999999</v>
      </c>
    </row>
    <row r="11" spans="1:5" ht="26.25" customHeight="1">
      <c r="A11" s="11" t="s">
        <v>12</v>
      </c>
      <c r="B11" s="14" t="s">
        <v>83</v>
      </c>
      <c r="C11" s="7" t="s">
        <v>13</v>
      </c>
      <c r="D11" s="13">
        <v>0.05</v>
      </c>
      <c r="E11" s="13">
        <f t="shared" si="0"/>
        <v>0.6000000000000001</v>
      </c>
    </row>
    <row r="12" spans="1:5" ht="50.25" customHeight="1">
      <c r="A12" s="11" t="s">
        <v>14</v>
      </c>
      <c r="B12" s="15" t="s">
        <v>88</v>
      </c>
      <c r="C12" s="7" t="s">
        <v>15</v>
      </c>
      <c r="D12" s="13">
        <v>1.14</v>
      </c>
      <c r="E12" s="13">
        <f t="shared" si="0"/>
        <v>13.68</v>
      </c>
    </row>
    <row r="13" spans="1:5" ht="42.75" customHeight="1">
      <c r="A13" s="11" t="s">
        <v>16</v>
      </c>
      <c r="B13" s="12" t="s">
        <v>69</v>
      </c>
      <c r="C13" s="7" t="s">
        <v>17</v>
      </c>
      <c r="D13" s="13">
        <v>0.55</v>
      </c>
      <c r="E13" s="13">
        <f t="shared" si="0"/>
        <v>6.6000000000000005</v>
      </c>
    </row>
    <row r="14" spans="1:5" ht="43.5" customHeight="1">
      <c r="A14" s="11" t="s">
        <v>18</v>
      </c>
      <c r="B14" s="12" t="s">
        <v>101</v>
      </c>
      <c r="C14" s="7" t="s">
        <v>19</v>
      </c>
      <c r="D14" s="13">
        <v>0.52</v>
      </c>
      <c r="E14" s="13">
        <f t="shared" si="0"/>
        <v>6.24</v>
      </c>
    </row>
    <row r="15" spans="1:5" ht="50.25" customHeight="1">
      <c r="A15" s="11" t="s">
        <v>20</v>
      </c>
      <c r="B15" s="6" t="s">
        <v>81</v>
      </c>
      <c r="C15" s="16" t="s">
        <v>21</v>
      </c>
      <c r="D15" s="13">
        <v>0.68</v>
      </c>
      <c r="E15" s="13">
        <f t="shared" si="0"/>
        <v>8.16</v>
      </c>
    </row>
    <row r="16" spans="1:5" ht="35.25" customHeight="1">
      <c r="A16" s="11" t="s">
        <v>22</v>
      </c>
      <c r="B16" s="15" t="s">
        <v>99</v>
      </c>
      <c r="C16" s="7" t="s">
        <v>100</v>
      </c>
      <c r="D16" s="13">
        <v>0.34</v>
      </c>
      <c r="E16" s="13">
        <f t="shared" si="0"/>
        <v>4.08</v>
      </c>
    </row>
    <row r="17" spans="1:5" ht="34.5" customHeight="1">
      <c r="A17" s="11" t="s">
        <v>23</v>
      </c>
      <c r="B17" s="15" t="s">
        <v>70</v>
      </c>
      <c r="C17" s="7" t="s">
        <v>24</v>
      </c>
      <c r="D17" s="68">
        <v>0.36</v>
      </c>
      <c r="E17" s="13">
        <f t="shared" si="0"/>
        <v>4.32</v>
      </c>
    </row>
    <row r="18" spans="1:5" ht="24" customHeight="1">
      <c r="A18" s="9" t="s">
        <v>25</v>
      </c>
      <c r="B18" s="10" t="s">
        <v>86</v>
      </c>
      <c r="C18" s="7"/>
      <c r="D18" s="8">
        <f>D19+D20+D21+D22</f>
        <v>0.5</v>
      </c>
      <c r="E18" s="8">
        <f t="shared" si="0"/>
        <v>6</v>
      </c>
    </row>
    <row r="19" spans="1:5" ht="24" customHeight="1">
      <c r="A19" s="11" t="s">
        <v>26</v>
      </c>
      <c r="B19" s="14" t="s">
        <v>27</v>
      </c>
      <c r="C19" s="7" t="s">
        <v>28</v>
      </c>
      <c r="D19" s="13">
        <v>0.04</v>
      </c>
      <c r="E19" s="13">
        <f t="shared" si="0"/>
        <v>0.48</v>
      </c>
    </row>
    <row r="20" spans="1:5" ht="21" customHeight="1">
      <c r="A20" s="11" t="s">
        <v>29</v>
      </c>
      <c r="B20" s="14" t="s">
        <v>30</v>
      </c>
      <c r="C20" s="11" t="s">
        <v>31</v>
      </c>
      <c r="D20" s="13">
        <v>0.18</v>
      </c>
      <c r="E20" s="13">
        <f t="shared" si="0"/>
        <v>2.16</v>
      </c>
    </row>
    <row r="21" spans="1:5" ht="25.5" customHeight="1">
      <c r="A21" s="11" t="s">
        <v>32</v>
      </c>
      <c r="B21" s="17" t="s">
        <v>33</v>
      </c>
      <c r="C21" s="7" t="s">
        <v>28</v>
      </c>
      <c r="D21" s="13">
        <v>0.18</v>
      </c>
      <c r="E21" s="13">
        <f t="shared" si="0"/>
        <v>2.16</v>
      </c>
    </row>
    <row r="22" spans="1:5" ht="25.5" customHeight="1">
      <c r="A22" s="11" t="s">
        <v>34</v>
      </c>
      <c r="B22" s="18" t="s">
        <v>84</v>
      </c>
      <c r="C22" s="7" t="s">
        <v>28</v>
      </c>
      <c r="D22" s="13">
        <v>0.1</v>
      </c>
      <c r="E22" s="13">
        <f t="shared" si="0"/>
        <v>1.2000000000000002</v>
      </c>
    </row>
    <row r="23" spans="1:5" ht="26.25" customHeight="1">
      <c r="A23" s="19" t="s">
        <v>35</v>
      </c>
      <c r="B23" s="20" t="s">
        <v>85</v>
      </c>
      <c r="C23" s="21"/>
      <c r="D23" s="22">
        <f>D24</f>
        <v>0.34</v>
      </c>
      <c r="E23" s="8">
        <f t="shared" si="0"/>
        <v>4.08</v>
      </c>
    </row>
    <row r="24" spans="1:5" ht="39" customHeight="1">
      <c r="A24" s="11" t="s">
        <v>36</v>
      </c>
      <c r="B24" s="14" t="s">
        <v>37</v>
      </c>
      <c r="C24" s="7" t="s">
        <v>38</v>
      </c>
      <c r="D24" s="13">
        <v>0.34</v>
      </c>
      <c r="E24" s="13">
        <f t="shared" si="0"/>
        <v>4.08</v>
      </c>
    </row>
    <row r="25" spans="1:5" ht="14.25" customHeight="1">
      <c r="A25" s="19" t="s">
        <v>39</v>
      </c>
      <c r="B25" s="6" t="s">
        <v>40</v>
      </c>
      <c r="C25" s="13"/>
      <c r="D25" s="8">
        <f>D26+D32</f>
        <v>4.21</v>
      </c>
      <c r="E25" s="8">
        <f t="shared" si="0"/>
        <v>50.519999999999996</v>
      </c>
    </row>
    <row r="26" spans="1:5" ht="13.5" customHeight="1">
      <c r="A26" s="23"/>
      <c r="B26" s="24" t="s">
        <v>71</v>
      </c>
      <c r="C26" s="84" t="s">
        <v>41</v>
      </c>
      <c r="D26" s="69">
        <v>4.05</v>
      </c>
      <c r="E26" s="69">
        <f t="shared" si="0"/>
        <v>48.599999999999994</v>
      </c>
    </row>
    <row r="27" spans="1:5" ht="48" customHeight="1">
      <c r="A27" s="25"/>
      <c r="B27" s="65" t="s">
        <v>98</v>
      </c>
      <c r="C27" s="85"/>
      <c r="D27" s="70"/>
      <c r="E27" s="70"/>
    </row>
    <row r="28" spans="1:5" ht="43.5" customHeight="1">
      <c r="A28" s="25"/>
      <c r="B28" s="65" t="s">
        <v>97</v>
      </c>
      <c r="C28" s="85"/>
      <c r="D28" s="70"/>
      <c r="E28" s="70"/>
    </row>
    <row r="29" spans="1:5" ht="51" customHeight="1">
      <c r="A29" s="25"/>
      <c r="B29" s="65" t="s">
        <v>96</v>
      </c>
      <c r="C29" s="85"/>
      <c r="D29" s="70"/>
      <c r="E29" s="70"/>
    </row>
    <row r="30" spans="1:5" ht="43.5" customHeight="1">
      <c r="A30" s="21"/>
      <c r="B30" s="64" t="s">
        <v>42</v>
      </c>
      <c r="C30" s="86"/>
      <c r="D30" s="71"/>
      <c r="E30" s="71"/>
    </row>
    <row r="31" spans="1:5" ht="27" customHeight="1" hidden="1">
      <c r="A31" s="9" t="s">
        <v>43</v>
      </c>
      <c r="B31" s="27" t="s">
        <v>44</v>
      </c>
      <c r="C31" s="16"/>
      <c r="D31" s="8">
        <v>8.96</v>
      </c>
      <c r="E31" s="13">
        <f>D31*12</f>
        <v>107.52000000000001</v>
      </c>
    </row>
    <row r="32" spans="1:5" ht="46.5" customHeight="1">
      <c r="A32" s="9"/>
      <c r="B32" s="63" t="s">
        <v>95</v>
      </c>
      <c r="C32" s="60" t="s">
        <v>41</v>
      </c>
      <c r="D32" s="13">
        <v>0.16</v>
      </c>
      <c r="E32" s="13">
        <f>D32*12</f>
        <v>1.92</v>
      </c>
    </row>
    <row r="33" spans="1:5" ht="18" customHeight="1">
      <c r="A33" s="9" t="s">
        <v>43</v>
      </c>
      <c r="B33" s="27" t="s">
        <v>87</v>
      </c>
      <c r="C33" s="16"/>
      <c r="D33" s="8">
        <f>D34+D44</f>
        <v>7.13</v>
      </c>
      <c r="E33" s="8">
        <f>D33*12</f>
        <v>85.56</v>
      </c>
    </row>
    <row r="34" spans="1:5" ht="15" customHeight="1">
      <c r="A34" s="9" t="s">
        <v>45</v>
      </c>
      <c r="B34" s="6" t="s">
        <v>46</v>
      </c>
      <c r="C34" s="5" t="s">
        <v>47</v>
      </c>
      <c r="D34" s="8">
        <f>D35+D42+D43</f>
        <v>4.7</v>
      </c>
      <c r="E34" s="8">
        <f>D34*12</f>
        <v>56.400000000000006</v>
      </c>
    </row>
    <row r="35" spans="1:5" ht="43.5" customHeight="1">
      <c r="A35" s="28" t="s">
        <v>48</v>
      </c>
      <c r="B35" s="29" t="s">
        <v>93</v>
      </c>
      <c r="C35" s="74"/>
      <c r="D35" s="69">
        <v>2.49</v>
      </c>
      <c r="E35" s="69">
        <f>D35*12</f>
        <v>29.880000000000003</v>
      </c>
    </row>
    <row r="36" spans="1:5" ht="20.25" customHeight="1">
      <c r="A36" s="28" t="s">
        <v>49</v>
      </c>
      <c r="B36" s="29" t="s">
        <v>94</v>
      </c>
      <c r="C36" s="75"/>
      <c r="D36" s="70"/>
      <c r="E36" s="70"/>
    </row>
    <row r="37" spans="1:5" ht="27" customHeight="1">
      <c r="A37" s="28" t="s">
        <v>50</v>
      </c>
      <c r="B37" s="30" t="s">
        <v>72</v>
      </c>
      <c r="C37" s="75"/>
      <c r="D37" s="70"/>
      <c r="E37" s="70"/>
    </row>
    <row r="38" spans="1:5" ht="42.75" customHeight="1">
      <c r="A38" s="28" t="s">
        <v>51</v>
      </c>
      <c r="B38" s="30" t="s">
        <v>73</v>
      </c>
      <c r="C38" s="75"/>
      <c r="D38" s="70"/>
      <c r="E38" s="70"/>
    </row>
    <row r="39" spans="1:5" ht="38.25" customHeight="1">
      <c r="A39" s="28" t="s">
        <v>52</v>
      </c>
      <c r="B39" s="10" t="s">
        <v>74</v>
      </c>
      <c r="C39" s="75"/>
      <c r="D39" s="70"/>
      <c r="E39" s="70"/>
    </row>
    <row r="40" spans="1:5" ht="45.75" customHeight="1">
      <c r="A40" s="28" t="s">
        <v>53</v>
      </c>
      <c r="B40" s="66" t="s">
        <v>89</v>
      </c>
      <c r="C40" s="75"/>
      <c r="D40" s="70"/>
      <c r="E40" s="70"/>
    </row>
    <row r="41" spans="1:5" ht="24" customHeight="1">
      <c r="A41" s="28" t="s">
        <v>54</v>
      </c>
      <c r="B41" s="30" t="s">
        <v>75</v>
      </c>
      <c r="C41" s="76"/>
      <c r="D41" s="71"/>
      <c r="E41" s="71"/>
    </row>
    <row r="42" spans="1:5" ht="27" customHeight="1">
      <c r="A42" s="28" t="s">
        <v>55</v>
      </c>
      <c r="B42" s="29" t="s">
        <v>76</v>
      </c>
      <c r="C42" s="16"/>
      <c r="D42" s="13">
        <v>0.57</v>
      </c>
      <c r="E42" s="13">
        <f aca="true" t="shared" si="1" ref="E42:E51">D42*12</f>
        <v>6.84</v>
      </c>
    </row>
    <row r="43" spans="1:5" ht="24" customHeight="1">
      <c r="A43" s="28" t="s">
        <v>56</v>
      </c>
      <c r="B43" s="6" t="s">
        <v>77</v>
      </c>
      <c r="C43" s="16"/>
      <c r="D43" s="13">
        <v>1.64</v>
      </c>
      <c r="E43" s="13">
        <f t="shared" si="1"/>
        <v>19.68</v>
      </c>
    </row>
    <row r="44" spans="1:5" ht="17.25" customHeight="1">
      <c r="A44" s="9" t="s">
        <v>57</v>
      </c>
      <c r="B44" s="6" t="s">
        <v>58</v>
      </c>
      <c r="C44" s="5" t="s">
        <v>47</v>
      </c>
      <c r="D44" s="8">
        <f>D45+D46+D47+D48+D49</f>
        <v>2.4299999999999997</v>
      </c>
      <c r="E44" s="8">
        <f t="shared" si="1"/>
        <v>29.159999999999997</v>
      </c>
    </row>
    <row r="45" spans="1:5" ht="54.75" customHeight="1">
      <c r="A45" s="28" t="s">
        <v>59</v>
      </c>
      <c r="B45" s="6" t="s">
        <v>90</v>
      </c>
      <c r="C45" s="16"/>
      <c r="D45" s="13">
        <v>1.08</v>
      </c>
      <c r="E45" s="13">
        <f t="shared" si="1"/>
        <v>12.96</v>
      </c>
    </row>
    <row r="46" spans="1:5" ht="37.5" customHeight="1">
      <c r="A46" s="28" t="s">
        <v>60</v>
      </c>
      <c r="B46" s="15" t="s">
        <v>78</v>
      </c>
      <c r="C46" s="16"/>
      <c r="D46" s="13">
        <v>0.36</v>
      </c>
      <c r="E46" s="13">
        <f t="shared" si="1"/>
        <v>4.32</v>
      </c>
    </row>
    <row r="47" spans="1:5" ht="29.25" customHeight="1">
      <c r="A47" s="28" t="s">
        <v>61</v>
      </c>
      <c r="B47" s="6" t="s">
        <v>79</v>
      </c>
      <c r="C47" s="16"/>
      <c r="D47" s="13">
        <v>0.34</v>
      </c>
      <c r="E47" s="13">
        <f t="shared" si="1"/>
        <v>4.08</v>
      </c>
    </row>
    <row r="48" spans="1:5" ht="38.25" customHeight="1">
      <c r="A48" s="28" t="s">
        <v>62</v>
      </c>
      <c r="B48" s="6" t="s">
        <v>91</v>
      </c>
      <c r="C48" s="16"/>
      <c r="D48" s="13">
        <v>0.56</v>
      </c>
      <c r="E48" s="13">
        <f t="shared" si="1"/>
        <v>6.720000000000001</v>
      </c>
    </row>
    <row r="49" spans="1:5" ht="33" customHeight="1">
      <c r="A49" s="28"/>
      <c r="B49" s="63" t="s">
        <v>92</v>
      </c>
      <c r="C49" s="16"/>
      <c r="D49" s="13">
        <v>0.09</v>
      </c>
      <c r="E49" s="13">
        <f t="shared" si="1"/>
        <v>1.08</v>
      </c>
    </row>
    <row r="50" spans="1:5" ht="19.5" customHeight="1">
      <c r="A50" s="9" t="s">
        <v>63</v>
      </c>
      <c r="B50" s="6" t="s">
        <v>64</v>
      </c>
      <c r="C50" s="26"/>
      <c r="D50" s="8">
        <f>D51</f>
        <v>3.4</v>
      </c>
      <c r="E50" s="8">
        <f t="shared" si="1"/>
        <v>40.8</v>
      </c>
    </row>
    <row r="51" spans="1:5" ht="18" customHeight="1">
      <c r="A51" s="11" t="s">
        <v>65</v>
      </c>
      <c r="B51" s="31" t="s">
        <v>67</v>
      </c>
      <c r="C51" s="23" t="s">
        <v>68</v>
      </c>
      <c r="D51" s="13">
        <v>3.4</v>
      </c>
      <c r="E51" s="13">
        <f t="shared" si="1"/>
        <v>40.8</v>
      </c>
    </row>
    <row r="52" spans="1:5" ht="21" customHeight="1">
      <c r="A52" s="32"/>
      <c r="B52" s="33" t="s">
        <v>66</v>
      </c>
      <c r="C52" s="34"/>
      <c r="D52" s="34">
        <f>D50+D33+D8</f>
        <v>20.049999999999997</v>
      </c>
      <c r="E52" s="34">
        <f>E50+E33+E8</f>
        <v>240.6</v>
      </c>
    </row>
    <row r="53" spans="1:5" s="61" customFormat="1" ht="50.25" customHeight="1">
      <c r="A53" s="35"/>
      <c r="B53" s="35"/>
      <c r="C53" s="35"/>
      <c r="D53" s="35"/>
      <c r="E53" s="35"/>
    </row>
    <row r="54" spans="1:5" s="61" customFormat="1" ht="15.75">
      <c r="A54" s="36"/>
      <c r="B54" s="37"/>
      <c r="C54" s="38"/>
      <c r="D54" s="39"/>
      <c r="E54" s="39"/>
    </row>
    <row r="55" spans="1:5" s="61" customFormat="1" ht="53.25" customHeight="1">
      <c r="A55" s="40"/>
      <c r="B55" s="41"/>
      <c r="C55" s="38"/>
      <c r="D55" s="42"/>
      <c r="E55" s="42"/>
    </row>
    <row r="56" spans="1:5" s="61" customFormat="1" ht="77.25" customHeight="1">
      <c r="A56" s="40"/>
      <c r="B56" s="43"/>
      <c r="C56" s="38"/>
      <c r="D56" s="42"/>
      <c r="E56" s="42"/>
    </row>
    <row r="57" spans="1:5" s="61" customFormat="1" ht="73.5" customHeight="1">
      <c r="A57" s="40"/>
      <c r="B57" s="41"/>
      <c r="C57" s="38"/>
      <c r="D57" s="42"/>
      <c r="E57" s="42"/>
    </row>
    <row r="58" spans="1:5" s="61" customFormat="1" ht="68.25" customHeight="1">
      <c r="A58" s="40"/>
      <c r="B58" s="41"/>
      <c r="C58" s="38"/>
      <c r="D58" s="42"/>
      <c r="E58" s="42"/>
    </row>
    <row r="59" spans="1:5" s="61" customFormat="1" ht="105.75" customHeight="1">
      <c r="A59" s="40"/>
      <c r="B59" s="43"/>
      <c r="C59" s="38"/>
      <c r="D59" s="42"/>
      <c r="E59" s="42"/>
    </row>
    <row r="60" spans="1:5" s="61" customFormat="1" ht="28.5" customHeight="1">
      <c r="A60" s="36"/>
      <c r="B60" s="37"/>
      <c r="C60" s="38"/>
      <c r="D60" s="39"/>
      <c r="E60" s="39"/>
    </row>
    <row r="61" spans="1:5" s="61" customFormat="1" ht="32.25" customHeight="1">
      <c r="A61" s="40"/>
      <c r="B61" s="44"/>
      <c r="C61" s="38"/>
      <c r="D61" s="42"/>
      <c r="E61" s="42"/>
    </row>
    <row r="62" spans="1:5" s="61" customFormat="1" ht="26.25" customHeight="1">
      <c r="A62" s="40"/>
      <c r="B62" s="45"/>
      <c r="C62" s="38"/>
      <c r="D62" s="42"/>
      <c r="E62" s="42"/>
    </row>
    <row r="63" spans="1:5" s="61" customFormat="1" ht="29.25" customHeight="1">
      <c r="A63" s="36"/>
      <c r="B63" s="37"/>
      <c r="C63" s="40"/>
      <c r="D63" s="39"/>
      <c r="E63" s="39"/>
    </row>
    <row r="64" spans="1:5" s="61" customFormat="1" ht="31.5" customHeight="1">
      <c r="A64" s="40"/>
      <c r="B64" s="44"/>
      <c r="C64" s="38"/>
      <c r="D64" s="42"/>
      <c r="E64" s="42"/>
    </row>
    <row r="65" spans="1:5" s="61" customFormat="1" ht="22.5" customHeight="1">
      <c r="A65" s="36"/>
      <c r="B65" s="37"/>
      <c r="C65" s="46"/>
      <c r="D65" s="39"/>
      <c r="E65" s="39"/>
    </row>
    <row r="66" spans="1:5" s="61" customFormat="1" ht="21" customHeight="1">
      <c r="A66" s="40"/>
      <c r="B66" s="47"/>
      <c r="C66" s="72"/>
      <c r="D66" s="73"/>
      <c r="E66" s="73"/>
    </row>
    <row r="67" spans="1:5" s="61" customFormat="1" ht="83.25" customHeight="1">
      <c r="A67" s="40"/>
      <c r="B67" s="49"/>
      <c r="C67" s="72"/>
      <c r="D67" s="73"/>
      <c r="E67" s="73"/>
    </row>
    <row r="68" spans="1:5" s="61" customFormat="1" ht="93.75" customHeight="1">
      <c r="A68" s="40"/>
      <c r="B68" s="49"/>
      <c r="C68" s="72"/>
      <c r="D68" s="73"/>
      <c r="E68" s="73"/>
    </row>
    <row r="69" spans="1:5" s="61" customFormat="1" ht="63" customHeight="1">
      <c r="A69" s="40"/>
      <c r="B69" s="44"/>
      <c r="C69" s="72"/>
      <c r="D69" s="73"/>
      <c r="E69" s="73"/>
    </row>
    <row r="70" spans="1:5" s="61" customFormat="1" ht="25.5" customHeight="1">
      <c r="A70" s="36"/>
      <c r="B70" s="37"/>
      <c r="C70" s="48"/>
      <c r="D70" s="39"/>
      <c r="E70" s="39"/>
    </row>
    <row r="71" spans="1:5" s="61" customFormat="1" ht="24" customHeight="1">
      <c r="A71" s="36"/>
      <c r="B71" s="37"/>
      <c r="C71" s="50"/>
      <c r="D71" s="39"/>
      <c r="E71" s="39"/>
    </row>
    <row r="72" spans="1:5" s="61" customFormat="1" ht="115.5" customHeight="1">
      <c r="A72" s="51"/>
      <c r="B72" s="43"/>
      <c r="C72" s="72"/>
      <c r="D72" s="73"/>
      <c r="E72" s="73"/>
    </row>
    <row r="73" spans="1:5" s="61" customFormat="1" ht="37.5" customHeight="1">
      <c r="A73" s="51"/>
      <c r="B73" s="43"/>
      <c r="C73" s="72"/>
      <c r="D73" s="73"/>
      <c r="E73" s="73"/>
    </row>
    <row r="74" spans="1:5" s="61" customFormat="1" ht="26.25" customHeight="1">
      <c r="A74" s="51"/>
      <c r="B74" s="52"/>
      <c r="C74" s="72"/>
      <c r="D74" s="73"/>
      <c r="E74" s="73"/>
    </row>
    <row r="75" spans="1:5" s="61" customFormat="1" ht="60.75" customHeight="1">
      <c r="A75" s="51"/>
      <c r="B75" s="52"/>
      <c r="C75" s="72"/>
      <c r="D75" s="73"/>
      <c r="E75" s="73"/>
    </row>
    <row r="76" spans="1:5" s="61" customFormat="1" ht="25.5" customHeight="1">
      <c r="A76" s="36"/>
      <c r="B76" s="37"/>
      <c r="C76" s="50"/>
      <c r="D76" s="39"/>
      <c r="E76" s="39"/>
    </row>
    <row r="77" spans="1:5" s="61" customFormat="1" ht="92.25" customHeight="1">
      <c r="A77" s="51"/>
      <c r="B77" s="37"/>
      <c r="C77" s="48"/>
      <c r="D77" s="42"/>
      <c r="E77" s="42"/>
    </row>
    <row r="78" spans="1:5" s="61" customFormat="1" ht="50.25" customHeight="1">
      <c r="A78" s="51"/>
      <c r="B78" s="43"/>
      <c r="C78" s="48"/>
      <c r="D78" s="42"/>
      <c r="E78" s="42"/>
    </row>
    <row r="79" spans="1:5" s="61" customFormat="1" ht="33.75" customHeight="1">
      <c r="A79" s="51"/>
      <c r="B79" s="37"/>
      <c r="C79" s="48"/>
      <c r="D79" s="42"/>
      <c r="E79" s="42"/>
    </row>
    <row r="80" spans="1:5" s="61" customFormat="1" ht="54" customHeight="1">
      <c r="A80" s="51"/>
      <c r="B80" s="37"/>
      <c r="C80" s="53"/>
      <c r="D80" s="42"/>
      <c r="E80" s="42"/>
    </row>
    <row r="81" spans="1:5" s="61" customFormat="1" ht="32.25" customHeight="1">
      <c r="A81" s="36"/>
      <c r="B81" s="37"/>
      <c r="C81" s="53"/>
      <c r="D81" s="39"/>
      <c r="E81" s="39"/>
    </row>
    <row r="82" spans="1:5" s="61" customFormat="1" ht="15.75">
      <c r="A82" s="40"/>
      <c r="B82" s="54"/>
      <c r="C82" s="53"/>
      <c r="D82" s="42"/>
      <c r="E82" s="42"/>
    </row>
    <row r="83" spans="1:5" s="61" customFormat="1" ht="15.75">
      <c r="A83" s="36"/>
      <c r="B83" s="55"/>
      <c r="C83" s="53"/>
      <c r="D83" s="42"/>
      <c r="E83" s="42"/>
    </row>
    <row r="84" spans="1:5" s="61" customFormat="1" ht="32.25" customHeight="1">
      <c r="A84" s="56"/>
      <c r="B84" s="1"/>
      <c r="C84" s="57"/>
      <c r="D84" s="57"/>
      <c r="E84" s="57"/>
    </row>
    <row r="85" s="61" customFormat="1" ht="12.75">
      <c r="A85" s="62"/>
    </row>
    <row r="86" s="61" customFormat="1" ht="12.75">
      <c r="A86" s="62"/>
    </row>
  </sheetData>
  <sheetProtection/>
  <mergeCells count="16">
    <mergeCell ref="C1:E1"/>
    <mergeCell ref="C66:C69"/>
    <mergeCell ref="D66:D69"/>
    <mergeCell ref="E66:E69"/>
    <mergeCell ref="A3:E3"/>
    <mergeCell ref="A4:E4"/>
    <mergeCell ref="A7:E7"/>
    <mergeCell ref="C26:C30"/>
    <mergeCell ref="D26:D30"/>
    <mergeCell ref="E26:E30"/>
    <mergeCell ref="E35:E41"/>
    <mergeCell ref="C72:C75"/>
    <mergeCell ref="D72:D75"/>
    <mergeCell ref="E72:E75"/>
    <mergeCell ref="C35:C41"/>
    <mergeCell ref="D35:D41"/>
  </mergeCells>
  <printOptions/>
  <pageMargins left="0.5118110236220472" right="0.15748031496062992" top="0.41" bottom="0.3" header="0.15748031496062992" footer="0.15"/>
  <pageSetup horizontalDpi="600" verticalDpi="600" orientation="portrait" paperSize="9" scale="85" r:id="rId1"/>
  <rowBreaks count="2" manualBreakCount="2">
    <brk id="24" max="4" man="1"/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Любовь</cp:lastModifiedBy>
  <cp:lastPrinted>2016-01-25T08:34:08Z</cp:lastPrinted>
  <dcterms:created xsi:type="dcterms:W3CDTF">1996-10-08T23:32:33Z</dcterms:created>
  <dcterms:modified xsi:type="dcterms:W3CDTF">2016-02-14T13:28:09Z</dcterms:modified>
  <cp:category/>
  <cp:version/>
  <cp:contentType/>
  <cp:contentStatus/>
</cp:coreProperties>
</file>