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рев 1 эт без газа,гв, во" sheetId="1" r:id="rId1"/>
    <sheet name="дерев без газа,гв " sheetId="2" r:id="rId2"/>
    <sheet name="дерев без газа " sheetId="3" r:id="rId3"/>
    <sheet name="дерев" sheetId="4" r:id="rId4"/>
    <sheet name="смешан" sheetId="5" r:id="rId5"/>
  </sheets>
  <definedNames>
    <definedName name="_xlnm.Print_Area" localSheetId="3">'дерев'!$A$1:$E$85</definedName>
    <definedName name="_xlnm.Print_Area" localSheetId="0">'дерев 1 эт без газа,гв, во'!$A$1:$E$52</definedName>
    <definedName name="_xlnm.Print_Area" localSheetId="2">'дерев без газа '!$A$1:$E$82</definedName>
    <definedName name="_xlnm.Print_Area" localSheetId="1">'дерев без газа,гв '!$A$1:$E$82</definedName>
    <definedName name="_xlnm.Print_Area" localSheetId="4">'смешан'!$A$1:$M$88</definedName>
  </definedNames>
  <calcPr fullCalcOnLoad="1"/>
</workbook>
</file>

<file path=xl/sharedStrings.xml><?xml version="1.0" encoding="utf-8"?>
<sst xmlns="http://schemas.openxmlformats.org/spreadsheetml/2006/main" count="912" uniqueCount="230">
  <si>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</si>
  <si>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техническое обслуживание и ремонт силовых и осветительных установок. 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</si>
  <si>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</si>
  <si>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</si>
  <si>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проверка молниезащитных устройств и заземления , расположенного на крыше;</t>
  </si>
  <si>
    <t>12.3.</t>
  </si>
  <si>
    <t>12.4.</t>
  </si>
  <si>
    <t>12.5.</t>
  </si>
  <si>
    <t>12.6.</t>
  </si>
  <si>
    <t>12.7.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</si>
  <si>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</si>
  <si>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</si>
  <si>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</si>
  <si>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</si>
  <si>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</si>
  <si>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восстановление цепей заземления по результатам проверки</t>
  </si>
  <si>
    <t xml:space="preserve">Управляющая организация                                                        Собственник                                      
_______________________________                    ______________________                                                    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</si>
  <si>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</si>
  <si>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</si>
  <si>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</si>
  <si>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</si>
  <si>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</si>
  <si>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</si>
  <si>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</si>
  <si>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</si>
  <si>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</si>
  <si>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</si>
  <si>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</si>
  <si>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</si>
  <si>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</si>
  <si>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</si>
  <si>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</si>
  <si>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</si>
  <si>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швов;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</si>
  <si>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</si>
  <si>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13.3.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</si>
  <si>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</si>
  <si>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</si>
  <si>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</si>
  <si>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</si>
  <si>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</si>
  <si>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</si>
  <si>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</si>
  <si>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</si>
  <si>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</si>
  <si>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</si>
  <si>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проверка и обеспечение работоспособности устройств защитного отключения;</t>
  </si>
  <si>
    <t>организация проверки состояния системы внутридомового газового оборудования и ее отдельных элементов;</t>
  </si>
  <si>
    <t xml:space="preserve"> Работы и услуги по содержанию иного общего имущества
в многоквартирном доме
</t>
  </si>
  <si>
    <t>III.</t>
  </si>
  <si>
    <t>14.</t>
  </si>
  <si>
    <t>14.1.</t>
  </si>
  <si>
    <t>14.2.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</si>
  <si>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</si>
  <si>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</si>
  <si>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</si>
  <si>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Работы, выполняемые в целях надлежащего содержания систем внутридомового газового оборудования в многоквартирном доме: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</si>
  <si>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</si>
  <si>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</si>
  <si>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</si>
  <si>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</si>
  <si>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</si>
  <si>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</si>
  <si>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</si>
  <si>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</si>
  <si>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</si>
  <si>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</si>
  <si>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</si>
  <si>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</si>
  <si>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</si>
  <si>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</si>
  <si>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</si>
  <si>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</si>
  <si>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</si>
  <si>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</si>
  <si>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</si>
  <si>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</si>
  <si>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</si>
  <si>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</si>
  <si>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</si>
  <si>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</si>
  <si>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</si>
  <si>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</si>
  <si>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</si>
  <si>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</si>
  <si>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</si>
  <si>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</si>
  <si>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</si>
  <si>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</si>
  <si>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</si>
  <si>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</si>
  <si>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</si>
  <si>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</si>
  <si>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</si>
  <si>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</si>
  <si>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</si>
  <si>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</si>
  <si>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</si>
  <si>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</si>
  <si>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</si>
  <si>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</si>
  <si>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</si>
  <si>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</si>
  <si>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</si>
  <si>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</si>
  <si>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</si>
  <si>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</si>
  <si>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</si>
  <si>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</si>
  <si>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</si>
  <si>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</si>
  <si>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</si>
  <si>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7.3.</t>
  </si>
  <si>
    <t>7.4.</t>
  </si>
  <si>
    <t>7.5.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</si>
  <si>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</si>
  <si>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</si>
  <si>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</si>
  <si>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</si>
  <si>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</si>
  <si>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</si>
  <si>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</si>
  <si>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</si>
  <si>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</si>
  <si>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</si>
  <si>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</si>
  <si>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</si>
  <si>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</si>
  <si>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</si>
  <si>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</si>
  <si>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</si>
  <si>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</si>
  <si>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</si>
  <si>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</si>
  <si>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</si>
  <si>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</si>
  <si>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</si>
  <si>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1.5.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</si>
  <si>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</si>
  <si>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</si>
  <si>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при выявлении повреждений и нарушений - разработка плана восстановительных работ (при необходимости), обработка деревянных поверхностей антисептическими и антипереновыми составами, проведение восстановительных работ;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</si>
  <si>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</si>
  <si>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</si>
  <si>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</t>
  </si>
  <si>
    <t>Работы, выполняемые для надлежащего содержания систем холодного водоснабжения в многоквартирных домах:</t>
  </si>
  <si>
    <t>постоянный контроль параметров воды (давления) и незамедлительное принятие мер к восстановлению требуемых параметров водоснабжения и герметичности систем;</t>
  </si>
  <si>
    <t>восстановление работоспособности (ремонт, замена) оборудования, относящегося к общему имуществу в многоквартирном доме;</t>
  </si>
  <si>
    <t>проверка исправности, работоспособности и техническое обслуживание запорной арматуры;</t>
  </si>
  <si>
    <t>постоянный контроль параметров теплоносителя и воды (давления, температуры) и незамедлительное принятие мер к восстановлению требуемых параметров отопления и водоснабжения и герметичности систем;</t>
  </si>
  <si>
    <t>Работы, выполняемые в целях надлежащего содержания систем теплоснабжения (отопление) в многоквартирных домах:</t>
  </si>
  <si>
    <t>7.6.</t>
  </si>
  <si>
    <t>6.1</t>
  </si>
  <si>
    <t>6.4.</t>
  </si>
  <si>
    <t>6.5.</t>
  </si>
  <si>
    <t>6.6.</t>
  </si>
  <si>
    <t>7.1</t>
  </si>
  <si>
    <t>7.7.</t>
  </si>
  <si>
    <t>2.1.</t>
  </si>
  <si>
    <t>2.2.</t>
  </si>
  <si>
    <t>2.3.</t>
  </si>
  <si>
    <t>2.</t>
  </si>
  <si>
    <t>11.5.</t>
  </si>
  <si>
    <t>11.6.</t>
  </si>
  <si>
    <t>11.7.</t>
  </si>
  <si>
    <t>11.8.</t>
  </si>
  <si>
    <t>10.3.</t>
  </si>
  <si>
    <t>10.4.</t>
  </si>
  <si>
    <t>4.5.</t>
  </si>
  <si>
    <t>4.6.</t>
  </si>
  <si>
    <t>4.7.</t>
  </si>
  <si>
    <t>4.8.</t>
  </si>
  <si>
    <t>3.4.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</si>
  <si>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многоквартирных домов</t>
  </si>
  <si>
    <t xml:space="preserve"> Работы, необходимые для надлежащего содержания несущих конструкций (фундаментов, перекрытий и покрытий, балок, несущих элементов крыш) и ненесущих конструкций многоквартирных домов</t>
  </si>
  <si>
    <t xml:space="preserve">Управляющая организация                                                        Собственник                                      
_______________________________                                          ______________________                                                    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</si>
  <si>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элементов;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</si>
  <si>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</si>
  <si>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</si>
  <si>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</si>
  <si>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t>два раза в год при частичных и общих осмотрах и по мере необходимости</t>
  </si>
  <si>
    <t>по необходимости</t>
  </si>
  <si>
    <t>круглосуточно по заявкам</t>
  </si>
  <si>
    <t>постоянно</t>
  </si>
  <si>
    <t>один раз в год (в весенне-летний период)</t>
  </si>
  <si>
    <t>один раз в год (весенний период)</t>
  </si>
  <si>
    <t>один раз в 3-5 лет и по мере необходимости</t>
  </si>
  <si>
    <t>три раза в год</t>
  </si>
  <si>
    <t>проверка заземления оболочки электрокабеля, замеры сопротивления изоляции проводов;</t>
  </si>
  <si>
    <t>один раз в три года</t>
  </si>
  <si>
    <t>один раз в год</t>
  </si>
  <si>
    <t>проверка заземления оболочки электрокабеля,  замеры сопротивления изоляции проводов;</t>
  </si>
  <si>
    <t>ПЕРЕЧЕНЬ
обязательных работ и услуг по содержанию и ремонту общего имущества собственников помещений в многоквартирном доме. (Юбилейный ул. Лесная д.1, д.3)</t>
  </si>
  <si>
    <t>ПЕРЕЧЕНЬ
обязательных работ и услуг по содержанию и ремонту общего имущества собственников помещений в многоквартирном доме.      (Малиновский ул. Первомайская д.9Б)</t>
  </si>
  <si>
    <r>
      <t>Стоимость на
  1 м</t>
    </r>
    <r>
      <rPr>
        <b/>
        <sz val="9"/>
        <rFont val="Calibri"/>
        <family val="2"/>
      </rPr>
      <t xml:space="preserve">² </t>
    </r>
    <r>
      <rPr>
        <b/>
        <sz val="9"/>
        <rFont val="Times New Roman"/>
        <family val="1"/>
      </rPr>
      <t xml:space="preserve">общей площади (руб.в мес.)
 </t>
    </r>
  </si>
  <si>
    <t xml:space="preserve">Годовая плата на
  1 м²  (рублей) </t>
  </si>
  <si>
    <t>ПЕРЕЧЕНЬ
обязательных работ и услуг по содержанию и ремонту общего имущества собственников помещений в многоквартирном доме. (Малиновский: ул. Гагарина д.4, ул. Красилова д.1, 2, 3, ул. Ленина д.13, ул. Первомайская д.11, д.15, ул. Пионерская д.32, ул. Центральная д.24)</t>
  </si>
  <si>
    <t>Работы и услуги по содержанию иного общего имущества в многоквартирном доме</t>
  </si>
  <si>
    <t>два раза в год при частичных и общих осмотрах и по мере необходимости (по заявке)</t>
  </si>
  <si>
    <t xml:space="preserve">два раза в год при частичных и общих осмотрах </t>
  </si>
  <si>
    <t>ПЕРЕЧЕНЬ
обязательных работ и услуг по содержанию и ремонту общего имущества собственников помещений в многоквартирном доме.   (Малиновский пер. Молодёжный д.3)</t>
  </si>
  <si>
    <t>Приложение 5 к конкурсной документации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</si>
  <si>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</si>
  <si>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</si>
  <si>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</si>
  <si>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них;</t>
  </si>
  <si>
    <t>2.4.</t>
  </si>
  <si>
    <t xml:space="preserve"> при выявлении нарушений - устранение выявленных неисправностей.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</si>
  <si>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</si>
  <si>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</si>
  <si>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</si>
  <si>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чердаках;</t>
  </si>
  <si>
    <t>5.6.</t>
  </si>
  <si>
    <t>5.7.</t>
  </si>
  <si>
    <t>5.8.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</si>
  <si>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</si>
  <si>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</si>
  <si>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</si>
  <si>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по необходимости </t>
  </si>
  <si>
    <t>12.8.</t>
  </si>
  <si>
    <t>проверка исправности, работоспособности, регулировка и техническое обслуживание котлов, насосов, запорной арматуры и контрольно-измерительных приборов;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</si>
  <si>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 и герметичности систем;</t>
  </si>
  <si>
    <t>13.5.</t>
  </si>
  <si>
    <t>13.6.</t>
  </si>
  <si>
    <t>14.3.</t>
  </si>
  <si>
    <t>14.4.</t>
  </si>
  <si>
    <t>15.1.</t>
  </si>
  <si>
    <t>15.2.</t>
  </si>
  <si>
    <t>по мере необходимости</t>
  </si>
  <si>
    <t>16.</t>
  </si>
  <si>
    <t>ПЕРЕЧЕНЬ
обязательных работ и услуг по содержанию и ремонту общего имущества собственников помещений в многоквартирном доме .                                                                                          (Малиновский ул. Парковая 9А 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</si>
</sst>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justify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justify" wrapText="1"/>
    </xf>
    <xf numFmtId="0" fontId="3" fillId="33" borderId="15" xfId="0" applyFont="1" applyFill="1" applyBorder="1" applyAlignment="1">
      <alignment horizontal="center" vertical="justify" wrapText="1"/>
    </xf>
    <xf numFmtId="0" fontId="3" fillId="33" borderId="0" xfId="0" applyFont="1" applyFill="1" applyAlignment="1">
      <alignment horizont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justify" wrapText="1"/>
    </xf>
    <xf numFmtId="2" fontId="8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justify"/>
    </xf>
    <xf numFmtId="2" fontId="8" fillId="33" borderId="16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2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0" fontId="8" fillId="33" borderId="0" xfId="0" applyFont="1" applyFill="1" applyAlignment="1">
      <alignment horizontal="right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justify" wrapText="1"/>
    </xf>
    <xf numFmtId="0" fontId="8" fillId="33" borderId="12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49" fontId="3" fillId="33" borderId="16" xfId="0" applyNumberFormat="1" applyFont="1" applyFill="1" applyBorder="1" applyAlignment="1">
      <alignment horizontal="left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/>
    </xf>
    <xf numFmtId="0" fontId="2" fillId="33" borderId="16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left" vertical="center" wrapText="1"/>
    </xf>
    <xf numFmtId="2" fontId="8" fillId="33" borderId="14" xfId="0" applyNumberFormat="1" applyFont="1" applyFill="1" applyBorder="1" applyAlignment="1">
      <alignment horizontal="left" vertical="center" wrapText="1"/>
    </xf>
    <xf numFmtId="2" fontId="8" fillId="33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="120" zoomScaleSheetLayoutView="120" zoomScalePageLayoutView="0" workbookViewId="0" topLeftCell="A1">
      <selection activeCell="B2" sqref="B2:D2"/>
    </sheetView>
  </sheetViews>
  <sheetFormatPr defaultColWidth="9.140625" defaultRowHeight="12.75"/>
  <cols>
    <col min="1" max="1" width="4.00390625" style="1" customWidth="1"/>
    <col min="2" max="2" width="68.140625" style="2" customWidth="1"/>
    <col min="3" max="3" width="15.7109375" style="75" customWidth="1"/>
    <col min="4" max="4" width="10.28125" style="2" customWidth="1"/>
    <col min="5" max="5" width="9.8515625" style="2" customWidth="1"/>
    <col min="6" max="16384" width="9.140625" style="2" customWidth="1"/>
  </cols>
  <sheetData>
    <row r="1" spans="3:5" ht="12.75">
      <c r="C1" s="60"/>
      <c r="D1" s="3"/>
      <c r="E1" s="3"/>
    </row>
    <row r="2" spans="1:5" ht="62.25" customHeight="1">
      <c r="A2" s="4"/>
      <c r="B2" s="105" t="s">
        <v>229</v>
      </c>
      <c r="C2" s="105"/>
      <c r="D2" s="105"/>
      <c r="E2" s="5"/>
    </row>
    <row r="3" spans="1:5" ht="59.25" customHeight="1">
      <c r="A3" s="76" t="s">
        <v>59</v>
      </c>
      <c r="B3" s="6" t="s">
        <v>68</v>
      </c>
      <c r="C3" s="61" t="s">
        <v>69</v>
      </c>
      <c r="D3" s="7" t="s">
        <v>193</v>
      </c>
      <c r="E3" s="8" t="s">
        <v>194</v>
      </c>
    </row>
    <row r="4" spans="1:5" s="12" customFormat="1" ht="12.75">
      <c r="A4" s="9">
        <v>1</v>
      </c>
      <c r="B4" s="10">
        <v>2</v>
      </c>
      <c r="C4" s="62">
        <v>3</v>
      </c>
      <c r="D4" s="10">
        <v>4</v>
      </c>
      <c r="E4" s="11">
        <v>5</v>
      </c>
    </row>
    <row r="5" spans="1:5" s="16" customFormat="1" ht="45" customHeight="1">
      <c r="A5" s="13" t="s">
        <v>67</v>
      </c>
      <c r="B5" s="14" t="s">
        <v>173</v>
      </c>
      <c r="C5" s="61"/>
      <c r="D5" s="15">
        <f>D6+D12+D16+D21+D26</f>
        <v>2.92</v>
      </c>
      <c r="E5" s="15">
        <f>E6+E12+E16+E21+E26</f>
        <v>35.04</v>
      </c>
    </row>
    <row r="6" spans="1:5" s="16" customFormat="1" ht="12.75">
      <c r="A6" s="13" t="s">
        <v>60</v>
      </c>
      <c r="B6" s="17" t="s">
        <v>70</v>
      </c>
      <c r="C6" s="61"/>
      <c r="D6" s="15">
        <f>D7+D11</f>
        <v>0.63</v>
      </c>
      <c r="E6" s="15">
        <f>E7+E11</f>
        <v>7.5600000000000005</v>
      </c>
    </row>
    <row r="7" spans="1:5" ht="12.75">
      <c r="A7" s="18" t="s">
        <v>61</v>
      </c>
      <c r="B7" s="19" t="s">
        <v>17</v>
      </c>
      <c r="C7" s="103" t="s">
        <v>179</v>
      </c>
      <c r="D7" s="94">
        <v>0.14</v>
      </c>
      <c r="E7" s="97">
        <f>D7*12</f>
        <v>1.6800000000000002</v>
      </c>
    </row>
    <row r="8" spans="1:5" ht="28.5" customHeight="1">
      <c r="A8" s="18" t="s">
        <v>62</v>
      </c>
      <c r="B8" s="20" t="s">
        <v>18</v>
      </c>
      <c r="C8" s="106"/>
      <c r="D8" s="95"/>
      <c r="E8" s="98"/>
    </row>
    <row r="9" spans="1:5" ht="25.5">
      <c r="A9" s="18" t="s">
        <v>63</v>
      </c>
      <c r="B9" s="19" t="s">
        <v>136</v>
      </c>
      <c r="C9" s="106"/>
      <c r="D9" s="95"/>
      <c r="E9" s="98"/>
    </row>
    <row r="10" spans="1:5" ht="14.25" customHeight="1">
      <c r="A10" s="18" t="s">
        <v>64</v>
      </c>
      <c r="B10" s="19" t="s">
        <v>19</v>
      </c>
      <c r="C10" s="104"/>
      <c r="D10" s="96"/>
      <c r="E10" s="99"/>
    </row>
    <row r="11" spans="1:5" ht="51">
      <c r="A11" s="18" t="s">
        <v>137</v>
      </c>
      <c r="B11" s="19" t="s">
        <v>71</v>
      </c>
      <c r="C11" s="63" t="s">
        <v>180</v>
      </c>
      <c r="D11" s="21">
        <v>0.49</v>
      </c>
      <c r="E11" s="15">
        <f>D11*12</f>
        <v>5.88</v>
      </c>
    </row>
    <row r="12" spans="1:5" s="16" customFormat="1" ht="25.5">
      <c r="A12" s="13" t="s">
        <v>160</v>
      </c>
      <c r="B12" s="17" t="s">
        <v>73</v>
      </c>
      <c r="C12" s="61"/>
      <c r="D12" s="15">
        <f>D13+D15</f>
        <v>0.52</v>
      </c>
      <c r="E12" s="15">
        <f>E13+E15</f>
        <v>6.24</v>
      </c>
    </row>
    <row r="13" spans="1:5" ht="54" customHeight="1">
      <c r="A13" s="18" t="s">
        <v>157</v>
      </c>
      <c r="B13" s="20" t="s">
        <v>3</v>
      </c>
      <c r="C13" s="103" t="s">
        <v>179</v>
      </c>
      <c r="D13" s="94">
        <v>0.11</v>
      </c>
      <c r="E13" s="94">
        <f>D13*12</f>
        <v>1.32</v>
      </c>
    </row>
    <row r="14" spans="1:5" ht="75" customHeight="1">
      <c r="A14" s="18" t="s">
        <v>158</v>
      </c>
      <c r="B14" s="20" t="s">
        <v>138</v>
      </c>
      <c r="C14" s="104"/>
      <c r="D14" s="96"/>
      <c r="E14" s="96"/>
    </row>
    <row r="15" spans="1:5" ht="38.25">
      <c r="A15" s="18" t="s">
        <v>159</v>
      </c>
      <c r="B15" s="19" t="s">
        <v>72</v>
      </c>
      <c r="C15" s="64" t="s">
        <v>180</v>
      </c>
      <c r="D15" s="21">
        <v>0.41</v>
      </c>
      <c r="E15" s="21">
        <f>D15*12</f>
        <v>4.92</v>
      </c>
    </row>
    <row r="16" spans="1:5" s="16" customFormat="1" ht="25.5">
      <c r="A16" s="13" t="s">
        <v>65</v>
      </c>
      <c r="B16" s="22" t="s">
        <v>93</v>
      </c>
      <c r="C16" s="65"/>
      <c r="D16" s="15">
        <f>D17+D20</f>
        <v>0.41000000000000003</v>
      </c>
      <c r="E16" s="15">
        <f>E17+E20</f>
        <v>4.92</v>
      </c>
    </row>
    <row r="17" spans="1:5" ht="25.5" customHeight="1">
      <c r="A17" s="18" t="s">
        <v>66</v>
      </c>
      <c r="B17" s="23" t="s">
        <v>76</v>
      </c>
      <c r="C17" s="91" t="s">
        <v>179</v>
      </c>
      <c r="D17" s="94">
        <v>0.09</v>
      </c>
      <c r="E17" s="94">
        <f>D17*12</f>
        <v>1.08</v>
      </c>
    </row>
    <row r="18" spans="1:5" ht="51">
      <c r="A18" s="18" t="s">
        <v>74</v>
      </c>
      <c r="B18" s="23" t="s">
        <v>175</v>
      </c>
      <c r="C18" s="93"/>
      <c r="D18" s="95"/>
      <c r="E18" s="95"/>
    </row>
    <row r="19" spans="1:5" ht="25.5">
      <c r="A19" s="18" t="s">
        <v>75</v>
      </c>
      <c r="B19" s="23" t="s">
        <v>77</v>
      </c>
      <c r="C19" s="92"/>
      <c r="D19" s="96"/>
      <c r="E19" s="96"/>
    </row>
    <row r="20" spans="1:5" ht="25.5">
      <c r="A20" s="18" t="s">
        <v>97</v>
      </c>
      <c r="B20" s="23" t="s">
        <v>78</v>
      </c>
      <c r="C20" s="64"/>
      <c r="D20" s="21">
        <v>0.32</v>
      </c>
      <c r="E20" s="21">
        <f>D20*12</f>
        <v>3.84</v>
      </c>
    </row>
    <row r="21" spans="1:5" s="16" customFormat="1" ht="25.5">
      <c r="A21" s="13" t="s">
        <v>92</v>
      </c>
      <c r="B21" s="22" t="s">
        <v>109</v>
      </c>
      <c r="C21" s="65"/>
      <c r="D21" s="15">
        <f>D22+D25</f>
        <v>0.91</v>
      </c>
      <c r="E21" s="15">
        <f>E22+E25</f>
        <v>10.92</v>
      </c>
    </row>
    <row r="22" spans="1:5" ht="12.75">
      <c r="A22" s="18" t="s">
        <v>94</v>
      </c>
      <c r="B22" s="23" t="s">
        <v>79</v>
      </c>
      <c r="C22" s="91" t="s">
        <v>197</v>
      </c>
      <c r="D22" s="94">
        <v>0.23</v>
      </c>
      <c r="E22" s="94">
        <f>D22*12</f>
        <v>2.7600000000000002</v>
      </c>
    </row>
    <row r="23" spans="1:5" ht="65.25" customHeight="1">
      <c r="A23" s="18" t="s">
        <v>95</v>
      </c>
      <c r="B23" s="24" t="s">
        <v>33</v>
      </c>
      <c r="C23" s="93"/>
      <c r="D23" s="95"/>
      <c r="E23" s="95"/>
    </row>
    <row r="24" spans="1:5" ht="14.25" customHeight="1">
      <c r="A24" s="18" t="s">
        <v>96</v>
      </c>
      <c r="B24" s="23" t="s">
        <v>80</v>
      </c>
      <c r="C24" s="92"/>
      <c r="D24" s="95"/>
      <c r="E24" s="95"/>
    </row>
    <row r="25" spans="1:5" ht="38.25">
      <c r="A25" s="18" t="s">
        <v>97</v>
      </c>
      <c r="B25" s="23" t="s">
        <v>84</v>
      </c>
      <c r="C25" s="77" t="s">
        <v>180</v>
      </c>
      <c r="D25" s="25">
        <v>0.68</v>
      </c>
      <c r="E25" s="25">
        <f>D25*12</f>
        <v>8.16</v>
      </c>
    </row>
    <row r="26" spans="1:5" s="16" customFormat="1" ht="25.5">
      <c r="A26" s="13" t="s">
        <v>98</v>
      </c>
      <c r="B26" s="22" t="s">
        <v>119</v>
      </c>
      <c r="C26" s="65"/>
      <c r="D26" s="15">
        <f>D27+D31</f>
        <v>0.44999999999999996</v>
      </c>
      <c r="E26" s="15">
        <f>E27+E31</f>
        <v>5.4</v>
      </c>
    </row>
    <row r="27" spans="1:5" ht="25.5">
      <c r="A27" s="18" t="s">
        <v>99</v>
      </c>
      <c r="B27" s="23" t="s">
        <v>142</v>
      </c>
      <c r="C27" s="91" t="s">
        <v>179</v>
      </c>
      <c r="D27" s="94">
        <v>0.09</v>
      </c>
      <c r="E27" s="94">
        <f>D27*12</f>
        <v>1.08</v>
      </c>
    </row>
    <row r="28" spans="1:5" ht="25.5">
      <c r="A28" s="18" t="s">
        <v>100</v>
      </c>
      <c r="B28" s="23" t="s">
        <v>86</v>
      </c>
      <c r="C28" s="93"/>
      <c r="D28" s="95"/>
      <c r="E28" s="95"/>
    </row>
    <row r="29" spans="1:5" ht="25.5">
      <c r="A29" s="18" t="s">
        <v>101</v>
      </c>
      <c r="B29" s="23" t="s">
        <v>87</v>
      </c>
      <c r="C29" s="93"/>
      <c r="D29" s="95"/>
      <c r="E29" s="95"/>
    </row>
    <row r="30" spans="1:5" ht="38.25">
      <c r="A30" s="18" t="s">
        <v>102</v>
      </c>
      <c r="B30" s="23" t="s">
        <v>88</v>
      </c>
      <c r="C30" s="92"/>
      <c r="D30" s="96"/>
      <c r="E30" s="96"/>
    </row>
    <row r="31" spans="1:5" ht="25.5">
      <c r="A31" s="18" t="s">
        <v>103</v>
      </c>
      <c r="B31" s="24" t="s">
        <v>78</v>
      </c>
      <c r="C31" s="64" t="s">
        <v>180</v>
      </c>
      <c r="D31" s="21">
        <v>0.36</v>
      </c>
      <c r="E31" s="21">
        <f>D31*12</f>
        <v>4.32</v>
      </c>
    </row>
    <row r="32" spans="1:5" s="16" customFormat="1" ht="38.25" customHeight="1">
      <c r="A32" s="26" t="s">
        <v>134</v>
      </c>
      <c r="B32" s="14" t="s">
        <v>135</v>
      </c>
      <c r="C32" s="65"/>
      <c r="D32" s="15">
        <f>D33+D40</f>
        <v>3.23</v>
      </c>
      <c r="E32" s="15">
        <f>E33+E40</f>
        <v>38.760000000000005</v>
      </c>
    </row>
    <row r="33" spans="1:5" s="16" customFormat="1" ht="25.5">
      <c r="A33" s="13" t="s">
        <v>104</v>
      </c>
      <c r="B33" s="22" t="s">
        <v>144</v>
      </c>
      <c r="C33" s="65"/>
      <c r="D33" s="15">
        <f>D34+D38</f>
        <v>1.44</v>
      </c>
      <c r="E33" s="15">
        <f>E34+E38</f>
        <v>17.28</v>
      </c>
    </row>
    <row r="34" spans="1:5" ht="25.5">
      <c r="A34" s="18" t="s">
        <v>151</v>
      </c>
      <c r="B34" s="23" t="s">
        <v>147</v>
      </c>
      <c r="C34" s="91" t="s">
        <v>197</v>
      </c>
      <c r="D34" s="101">
        <v>0.87</v>
      </c>
      <c r="E34" s="94">
        <f>D34*12</f>
        <v>10.44</v>
      </c>
    </row>
    <row r="35" spans="1:5" ht="38.25">
      <c r="A35" s="18" t="s">
        <v>106</v>
      </c>
      <c r="B35" s="23" t="s">
        <v>145</v>
      </c>
      <c r="C35" s="93"/>
      <c r="D35" s="102"/>
      <c r="E35" s="95"/>
    </row>
    <row r="36" spans="1:5" ht="25.5">
      <c r="A36" s="18" t="s">
        <v>107</v>
      </c>
      <c r="B36" s="23" t="s">
        <v>40</v>
      </c>
      <c r="C36" s="93"/>
      <c r="D36" s="102"/>
      <c r="E36" s="95"/>
    </row>
    <row r="37" spans="1:5" ht="29.25" customHeight="1">
      <c r="A37" s="18" t="s">
        <v>152</v>
      </c>
      <c r="B37" s="23" t="s">
        <v>39</v>
      </c>
      <c r="C37" s="93"/>
      <c r="D37" s="102"/>
      <c r="E37" s="95"/>
    </row>
    <row r="38" spans="1:5" ht="25.5">
      <c r="A38" s="18" t="s">
        <v>153</v>
      </c>
      <c r="B38" s="23" t="s">
        <v>146</v>
      </c>
      <c r="C38" s="91" t="s">
        <v>180</v>
      </c>
      <c r="D38" s="101">
        <v>0.57</v>
      </c>
      <c r="E38" s="94">
        <f>D38*12</f>
        <v>6.84</v>
      </c>
    </row>
    <row r="39" spans="1:5" ht="25.5">
      <c r="A39" s="18" t="s">
        <v>154</v>
      </c>
      <c r="B39" s="23" t="s">
        <v>41</v>
      </c>
      <c r="C39" s="92"/>
      <c r="D39" s="100"/>
      <c r="E39" s="100"/>
    </row>
    <row r="40" spans="1:5" s="16" customFormat="1" ht="25.5">
      <c r="A40" s="13" t="s">
        <v>108</v>
      </c>
      <c r="B40" s="22" t="s">
        <v>149</v>
      </c>
      <c r="C40" s="65"/>
      <c r="D40" s="15">
        <f>D41+D46</f>
        <v>1.79</v>
      </c>
      <c r="E40" s="15">
        <f>E41+E46</f>
        <v>21.48</v>
      </c>
    </row>
    <row r="41" spans="1:5" s="16" customFormat="1" ht="25.5">
      <c r="A41" s="18" t="s">
        <v>155</v>
      </c>
      <c r="B41" s="23" t="s">
        <v>147</v>
      </c>
      <c r="C41" s="91" t="s">
        <v>197</v>
      </c>
      <c r="D41" s="94">
        <v>0.92</v>
      </c>
      <c r="E41" s="97">
        <f>D41*12</f>
        <v>11.040000000000001</v>
      </c>
    </row>
    <row r="42" spans="1:5" s="16" customFormat="1" ht="38.25">
      <c r="A42" s="18" t="s">
        <v>111</v>
      </c>
      <c r="B42" s="23" t="s">
        <v>148</v>
      </c>
      <c r="C42" s="93"/>
      <c r="D42" s="95"/>
      <c r="E42" s="98"/>
    </row>
    <row r="43" spans="1:5" s="16" customFormat="1" ht="25.5">
      <c r="A43" s="18" t="s">
        <v>112</v>
      </c>
      <c r="B43" s="23" t="s">
        <v>42</v>
      </c>
      <c r="C43" s="93"/>
      <c r="D43" s="95"/>
      <c r="E43" s="98"/>
    </row>
    <row r="44" spans="1:5" ht="12.75">
      <c r="A44" s="18" t="s">
        <v>113</v>
      </c>
      <c r="B44" s="23" t="s">
        <v>43</v>
      </c>
      <c r="C44" s="93"/>
      <c r="D44" s="95"/>
      <c r="E44" s="98"/>
    </row>
    <row r="45" spans="1:5" ht="12.75">
      <c r="A45" s="18" t="s">
        <v>114</v>
      </c>
      <c r="B45" s="23" t="s">
        <v>44</v>
      </c>
      <c r="C45" s="92"/>
      <c r="D45" s="96"/>
      <c r="E45" s="99"/>
    </row>
    <row r="46" spans="1:5" ht="25.5">
      <c r="A46" s="18" t="s">
        <v>150</v>
      </c>
      <c r="B46" s="23" t="s">
        <v>146</v>
      </c>
      <c r="C46" s="91" t="s">
        <v>180</v>
      </c>
      <c r="D46" s="94">
        <v>0.87</v>
      </c>
      <c r="E46" s="94">
        <f>D46*12</f>
        <v>10.44</v>
      </c>
    </row>
    <row r="47" spans="1:5" ht="25.5">
      <c r="A47" s="18" t="s">
        <v>156</v>
      </c>
      <c r="B47" s="23" t="s">
        <v>45</v>
      </c>
      <c r="C47" s="92"/>
      <c r="D47" s="96"/>
      <c r="E47" s="96"/>
    </row>
    <row r="48" spans="1:5" ht="26.25" customHeight="1">
      <c r="A48" s="27" t="s">
        <v>49</v>
      </c>
      <c r="B48" s="28" t="s">
        <v>48</v>
      </c>
      <c r="C48" s="64"/>
      <c r="D48" s="15">
        <f>D49</f>
        <v>3.22</v>
      </c>
      <c r="E48" s="15">
        <f>E49</f>
        <v>38.64</v>
      </c>
    </row>
    <row r="49" spans="1:5" s="16" customFormat="1" ht="38.25">
      <c r="A49" s="13" t="s">
        <v>115</v>
      </c>
      <c r="B49" s="22" t="s">
        <v>55</v>
      </c>
      <c r="C49" s="29" t="s">
        <v>181</v>
      </c>
      <c r="D49" s="15">
        <v>3.22</v>
      </c>
      <c r="E49" s="15">
        <f>D49*12</f>
        <v>38.64</v>
      </c>
    </row>
    <row r="50" spans="1:5" s="16" customFormat="1" ht="12.75">
      <c r="A50" s="30" t="s">
        <v>37</v>
      </c>
      <c r="B50" s="31" t="s">
        <v>38</v>
      </c>
      <c r="C50" s="32" t="s">
        <v>182</v>
      </c>
      <c r="D50" s="33">
        <v>3.02</v>
      </c>
      <c r="E50" s="33">
        <f>D50*12</f>
        <v>36.24</v>
      </c>
    </row>
    <row r="51" spans="1:5" ht="15.75">
      <c r="A51" s="34"/>
      <c r="B51" s="35" t="s">
        <v>58</v>
      </c>
      <c r="C51" s="66"/>
      <c r="D51" s="36">
        <f>D50+D48+D32+D5</f>
        <v>12.39</v>
      </c>
      <c r="E51" s="36">
        <f>E50+E48+E32+E5</f>
        <v>148.68</v>
      </c>
    </row>
    <row r="52" spans="1:5" s="38" customFormat="1" ht="105" customHeight="1">
      <c r="A52" s="37"/>
      <c r="B52" s="90" t="s">
        <v>16</v>
      </c>
      <c r="C52" s="90"/>
      <c r="D52" s="90"/>
      <c r="E52" s="90"/>
    </row>
    <row r="53" spans="1:5" s="38" customFormat="1" ht="15.75">
      <c r="A53" s="39"/>
      <c r="B53" s="40"/>
      <c r="C53" s="67"/>
      <c r="D53" s="40"/>
      <c r="E53" s="40"/>
    </row>
    <row r="54" spans="1:5" s="38" customFormat="1" ht="15.75">
      <c r="A54" s="41"/>
      <c r="B54" s="42"/>
      <c r="C54" s="68"/>
      <c r="D54" s="43"/>
      <c r="E54" s="43"/>
    </row>
    <row r="55" spans="1:5" s="38" customFormat="1" ht="15.75">
      <c r="A55" s="41"/>
      <c r="B55" s="44"/>
      <c r="C55" s="68"/>
      <c r="D55" s="45"/>
      <c r="E55" s="45"/>
    </row>
    <row r="56" spans="1:5" s="38" customFormat="1" ht="15.75">
      <c r="A56" s="41"/>
      <c r="B56" s="46"/>
      <c r="C56" s="68"/>
      <c r="D56" s="45"/>
      <c r="E56" s="45"/>
    </row>
    <row r="57" spans="1:5" s="38" customFormat="1" ht="15.75">
      <c r="A57" s="41"/>
      <c r="B57" s="44"/>
      <c r="C57" s="68"/>
      <c r="D57" s="45"/>
      <c r="E57" s="45"/>
    </row>
    <row r="58" spans="1:5" s="38" customFormat="1" ht="15.75">
      <c r="A58" s="41"/>
      <c r="B58" s="44"/>
      <c r="C58" s="68"/>
      <c r="D58" s="45"/>
      <c r="E58" s="45"/>
    </row>
    <row r="59" spans="1:5" s="38" customFormat="1" ht="15.75">
      <c r="A59" s="41"/>
      <c r="B59" s="46"/>
      <c r="C59" s="68"/>
      <c r="D59" s="45"/>
      <c r="E59" s="45"/>
    </row>
    <row r="60" spans="1:5" s="38" customFormat="1" ht="15.75">
      <c r="A60" s="41"/>
      <c r="B60" s="42"/>
      <c r="C60" s="68"/>
      <c r="D60" s="43"/>
      <c r="E60" s="43"/>
    </row>
    <row r="61" spans="1:5" s="38" customFormat="1" ht="15.75">
      <c r="A61" s="41"/>
      <c r="B61" s="47"/>
      <c r="C61" s="68"/>
      <c r="D61" s="45"/>
      <c r="E61" s="45"/>
    </row>
    <row r="62" spans="1:5" s="38" customFormat="1" ht="15.75">
      <c r="A62" s="41"/>
      <c r="B62" s="48"/>
      <c r="C62" s="68"/>
      <c r="D62" s="45"/>
      <c r="E62" s="45"/>
    </row>
    <row r="63" spans="1:5" s="38" customFormat="1" ht="15.75">
      <c r="A63" s="41"/>
      <c r="B63" s="42"/>
      <c r="C63" s="69"/>
      <c r="D63" s="43"/>
      <c r="E63" s="43"/>
    </row>
    <row r="64" spans="1:5" s="38" customFormat="1" ht="15.75">
      <c r="A64" s="41"/>
      <c r="B64" s="47"/>
      <c r="C64" s="68"/>
      <c r="D64" s="45"/>
      <c r="E64" s="45"/>
    </row>
    <row r="65" spans="1:5" s="38" customFormat="1" ht="15.75">
      <c r="A65" s="41"/>
      <c r="B65" s="42"/>
      <c r="C65" s="70"/>
      <c r="D65" s="43"/>
      <c r="E65" s="43"/>
    </row>
    <row r="66" spans="1:5" s="38" customFormat="1" ht="15.75">
      <c r="A66" s="41"/>
      <c r="B66" s="49"/>
      <c r="C66" s="71"/>
      <c r="D66" s="45"/>
      <c r="E66" s="45"/>
    </row>
    <row r="67" spans="1:5" s="38" customFormat="1" ht="15.75">
      <c r="A67" s="41"/>
      <c r="B67" s="50"/>
      <c r="C67" s="71"/>
      <c r="D67" s="45"/>
      <c r="E67" s="45"/>
    </row>
    <row r="68" spans="1:5" s="38" customFormat="1" ht="15.75">
      <c r="A68" s="41"/>
      <c r="B68" s="50"/>
      <c r="C68" s="71"/>
      <c r="D68" s="45"/>
      <c r="E68" s="45"/>
    </row>
    <row r="69" spans="1:5" s="38" customFormat="1" ht="15.75">
      <c r="A69" s="41"/>
      <c r="B69" s="47"/>
      <c r="C69" s="71"/>
      <c r="D69" s="45"/>
      <c r="E69" s="45"/>
    </row>
    <row r="70" spans="1:5" s="38" customFormat="1" ht="15.75">
      <c r="A70" s="41"/>
      <c r="B70" s="42"/>
      <c r="C70" s="71"/>
      <c r="D70" s="43"/>
      <c r="E70" s="43"/>
    </row>
    <row r="71" spans="1:5" s="38" customFormat="1" ht="15.75">
      <c r="A71" s="41"/>
      <c r="B71" s="42"/>
      <c r="C71" s="72"/>
      <c r="D71" s="43"/>
      <c r="E71" s="43"/>
    </row>
    <row r="72" spans="1:5" s="38" customFormat="1" ht="15.75">
      <c r="A72" s="41"/>
      <c r="B72" s="46"/>
      <c r="C72" s="71"/>
      <c r="D72" s="45"/>
      <c r="E72" s="45"/>
    </row>
    <row r="73" spans="1:5" s="38" customFormat="1" ht="15.75">
      <c r="A73" s="41"/>
      <c r="B73" s="46"/>
      <c r="C73" s="71"/>
      <c r="D73" s="45"/>
      <c r="E73" s="45"/>
    </row>
    <row r="74" spans="1:5" s="38" customFormat="1" ht="15.75">
      <c r="A74" s="41"/>
      <c r="B74" s="51"/>
      <c r="C74" s="71"/>
      <c r="D74" s="45"/>
      <c r="E74" s="45"/>
    </row>
    <row r="75" spans="1:5" s="38" customFormat="1" ht="15.75">
      <c r="A75" s="41"/>
      <c r="B75" s="51"/>
      <c r="C75" s="71"/>
      <c r="D75" s="45"/>
      <c r="E75" s="45"/>
    </row>
    <row r="76" spans="1:5" s="38" customFormat="1" ht="15.75">
      <c r="A76" s="41"/>
      <c r="B76" s="42"/>
      <c r="C76" s="72"/>
      <c r="D76" s="43"/>
      <c r="E76" s="43"/>
    </row>
    <row r="77" spans="1:5" s="38" customFormat="1" ht="15.75">
      <c r="A77" s="41"/>
      <c r="B77" s="42"/>
      <c r="C77" s="71"/>
      <c r="D77" s="45"/>
      <c r="E77" s="45"/>
    </row>
    <row r="78" spans="1:5" s="38" customFormat="1" ht="15.75">
      <c r="A78" s="41"/>
      <c r="B78" s="46"/>
      <c r="C78" s="71"/>
      <c r="D78" s="45"/>
      <c r="E78" s="45"/>
    </row>
    <row r="79" spans="1:5" s="38" customFormat="1" ht="15.75">
      <c r="A79" s="41"/>
      <c r="B79" s="42"/>
      <c r="C79" s="71"/>
      <c r="D79" s="45"/>
      <c r="E79" s="45"/>
    </row>
    <row r="80" spans="1:5" s="38" customFormat="1" ht="15.75">
      <c r="A80" s="41"/>
      <c r="B80" s="42"/>
      <c r="C80" s="73"/>
      <c r="D80" s="45"/>
      <c r="E80" s="45"/>
    </row>
    <row r="81" spans="1:5" s="38" customFormat="1" ht="15.75">
      <c r="A81" s="41"/>
      <c r="B81" s="42"/>
      <c r="C81" s="73"/>
      <c r="D81" s="43"/>
      <c r="E81" s="43"/>
    </row>
    <row r="82" spans="1:5" s="38" customFormat="1" ht="15.75">
      <c r="A82" s="41"/>
      <c r="B82" s="52"/>
      <c r="C82" s="73"/>
      <c r="D82" s="45"/>
      <c r="E82" s="45"/>
    </row>
    <row r="83" spans="1:5" s="38" customFormat="1" ht="15.75">
      <c r="A83" s="41"/>
      <c r="B83" s="53"/>
      <c r="C83" s="73"/>
      <c r="D83" s="45"/>
      <c r="E83" s="45"/>
    </row>
    <row r="84" spans="1:5" s="38" customFormat="1" ht="15.75">
      <c r="A84" s="39"/>
      <c r="B84" s="54"/>
      <c r="C84" s="72"/>
      <c r="D84" s="55"/>
      <c r="E84" s="55"/>
    </row>
    <row r="85" spans="1:3" s="38" customFormat="1" ht="12.75">
      <c r="A85" s="41"/>
      <c r="C85" s="74"/>
    </row>
    <row r="86" spans="1:3" s="38" customFormat="1" ht="12.75">
      <c r="A86" s="41"/>
      <c r="C86" s="74"/>
    </row>
  </sheetData>
  <sheetProtection/>
  <mergeCells count="29">
    <mergeCell ref="D46:D47"/>
    <mergeCell ref="D38:D39"/>
    <mergeCell ref="C27:C30"/>
    <mergeCell ref="D27:D30"/>
    <mergeCell ref="E27:E30"/>
    <mergeCell ref="C41:C45"/>
    <mergeCell ref="C17:C19"/>
    <mergeCell ref="D17:D19"/>
    <mergeCell ref="E17:E19"/>
    <mergeCell ref="C22:C24"/>
    <mergeCell ref="D22:D24"/>
    <mergeCell ref="E22:E24"/>
    <mergeCell ref="C13:C14"/>
    <mergeCell ref="D13:D14"/>
    <mergeCell ref="E13:E14"/>
    <mergeCell ref="B2:D2"/>
    <mergeCell ref="D7:D10"/>
    <mergeCell ref="C7:C10"/>
    <mergeCell ref="E7:E10"/>
    <mergeCell ref="B52:E52"/>
    <mergeCell ref="C38:C39"/>
    <mergeCell ref="C34:C37"/>
    <mergeCell ref="D41:D45"/>
    <mergeCell ref="E41:E45"/>
    <mergeCell ref="E46:E47"/>
    <mergeCell ref="E38:E39"/>
    <mergeCell ref="D34:D37"/>
    <mergeCell ref="E34:E37"/>
    <mergeCell ref="C46:C47"/>
  </mergeCells>
  <printOptions/>
  <pageMargins left="0.5118110236220472" right="0.11811023622047245" top="0.1968503937007874" bottom="0.2362204724409449" header="0.15748031496062992" footer="0.15748031496062992"/>
  <pageSetup horizontalDpi="600" verticalDpi="600" orientation="portrait" paperSize="9" scale="90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view="pageBreakPreview" zoomScale="120" zoomScaleSheetLayoutView="120" zoomScalePageLayoutView="0" workbookViewId="0" topLeftCell="A1">
      <selection activeCell="A41" sqref="A41:IV41"/>
    </sheetView>
  </sheetViews>
  <sheetFormatPr defaultColWidth="9.140625" defaultRowHeight="12.75"/>
  <cols>
    <col min="1" max="1" width="4.28125" style="1" customWidth="1"/>
    <col min="2" max="2" width="68.140625" style="2" customWidth="1"/>
    <col min="3" max="3" width="14.8515625" style="75" customWidth="1"/>
    <col min="4" max="4" width="9.7109375" style="2" customWidth="1"/>
    <col min="5" max="5" width="9.8515625" style="2" customWidth="1"/>
    <col min="6" max="16384" width="9.140625" style="2" customWidth="1"/>
  </cols>
  <sheetData>
    <row r="1" spans="3:5" ht="12.75">
      <c r="C1" s="60"/>
      <c r="D1" s="3"/>
      <c r="E1" s="3"/>
    </row>
    <row r="2" spans="1:5" ht="54" customHeight="1">
      <c r="A2" s="4"/>
      <c r="B2" s="105" t="s">
        <v>191</v>
      </c>
      <c r="C2" s="105"/>
      <c r="D2" s="105"/>
      <c r="E2" s="5"/>
    </row>
    <row r="3" spans="1:5" ht="73.5" customHeight="1">
      <c r="A3" s="76" t="s">
        <v>59</v>
      </c>
      <c r="B3" s="6" t="s">
        <v>68</v>
      </c>
      <c r="C3" s="61" t="s">
        <v>69</v>
      </c>
      <c r="D3" s="7" t="s">
        <v>193</v>
      </c>
      <c r="E3" s="8" t="s">
        <v>194</v>
      </c>
    </row>
    <row r="4" spans="1:5" s="12" customFormat="1" ht="12.75">
      <c r="A4" s="9">
        <v>1</v>
      </c>
      <c r="B4" s="10">
        <v>2</v>
      </c>
      <c r="C4" s="62">
        <v>3</v>
      </c>
      <c r="D4" s="10">
        <v>4</v>
      </c>
      <c r="E4" s="11">
        <v>5</v>
      </c>
    </row>
    <row r="5" spans="1:5" s="16" customFormat="1" ht="54.75" customHeight="1">
      <c r="A5" s="13" t="s">
        <v>67</v>
      </c>
      <c r="B5" s="14" t="s">
        <v>172</v>
      </c>
      <c r="C5" s="61"/>
      <c r="D5" s="15">
        <f>D6+D12+D16+D21+D30+D34+D40+D43+D46</f>
        <v>5.460000000000001</v>
      </c>
      <c r="E5" s="15">
        <f>E6+E12+E16+E21+E30+E34+E40+E43+E46</f>
        <v>65.52</v>
      </c>
    </row>
    <row r="6" spans="1:5" s="16" customFormat="1" ht="12.75">
      <c r="A6" s="13" t="s">
        <v>60</v>
      </c>
      <c r="B6" s="17" t="s">
        <v>70</v>
      </c>
      <c r="C6" s="61"/>
      <c r="D6" s="15">
        <f>D7+D11</f>
        <v>0.63</v>
      </c>
      <c r="E6" s="15">
        <f>E7+E11</f>
        <v>7.5600000000000005</v>
      </c>
    </row>
    <row r="7" spans="1:5" ht="12.75">
      <c r="A7" s="18" t="s">
        <v>61</v>
      </c>
      <c r="B7" s="19" t="s">
        <v>17</v>
      </c>
      <c r="C7" s="103" t="s">
        <v>179</v>
      </c>
      <c r="D7" s="94">
        <v>0.14</v>
      </c>
      <c r="E7" s="97">
        <f>D7*12</f>
        <v>1.6800000000000002</v>
      </c>
    </row>
    <row r="8" spans="1:5" ht="28.5" customHeight="1">
      <c r="A8" s="18" t="s">
        <v>62</v>
      </c>
      <c r="B8" s="20" t="s">
        <v>18</v>
      </c>
      <c r="C8" s="106"/>
      <c r="D8" s="95"/>
      <c r="E8" s="98"/>
    </row>
    <row r="9" spans="1:5" ht="25.5">
      <c r="A9" s="18" t="s">
        <v>63</v>
      </c>
      <c r="B9" s="19" t="s">
        <v>136</v>
      </c>
      <c r="C9" s="106"/>
      <c r="D9" s="95"/>
      <c r="E9" s="98"/>
    </row>
    <row r="10" spans="1:5" ht="14.25" customHeight="1">
      <c r="A10" s="18" t="s">
        <v>64</v>
      </c>
      <c r="B10" s="19" t="s">
        <v>19</v>
      </c>
      <c r="C10" s="104"/>
      <c r="D10" s="96"/>
      <c r="E10" s="99"/>
    </row>
    <row r="11" spans="1:5" ht="51">
      <c r="A11" s="18" t="s">
        <v>137</v>
      </c>
      <c r="B11" s="19" t="s">
        <v>71</v>
      </c>
      <c r="C11" s="63" t="s">
        <v>180</v>
      </c>
      <c r="D11" s="21">
        <v>0.49</v>
      </c>
      <c r="E11" s="15">
        <f>D11*12</f>
        <v>5.88</v>
      </c>
    </row>
    <row r="12" spans="1:5" s="16" customFormat="1" ht="25.5">
      <c r="A12" s="13" t="s">
        <v>160</v>
      </c>
      <c r="B12" s="17" t="s">
        <v>73</v>
      </c>
      <c r="C12" s="61"/>
      <c r="D12" s="15">
        <f>D13+D15</f>
        <v>0.52</v>
      </c>
      <c r="E12" s="15">
        <f>E13+E15</f>
        <v>6.24</v>
      </c>
    </row>
    <row r="13" spans="1:5" ht="56.25" customHeight="1">
      <c r="A13" s="18" t="s">
        <v>157</v>
      </c>
      <c r="B13" s="20" t="s">
        <v>3</v>
      </c>
      <c r="C13" s="103" t="s">
        <v>179</v>
      </c>
      <c r="D13" s="94">
        <v>0.11</v>
      </c>
      <c r="E13" s="94">
        <f>D13*12</f>
        <v>1.32</v>
      </c>
    </row>
    <row r="14" spans="1:5" ht="79.5" customHeight="1">
      <c r="A14" s="18" t="s">
        <v>158</v>
      </c>
      <c r="B14" s="19" t="s">
        <v>138</v>
      </c>
      <c r="C14" s="104"/>
      <c r="D14" s="96"/>
      <c r="E14" s="96"/>
    </row>
    <row r="15" spans="1:5" ht="38.25">
      <c r="A15" s="18" t="s">
        <v>159</v>
      </c>
      <c r="B15" s="19" t="s">
        <v>72</v>
      </c>
      <c r="C15" s="29" t="s">
        <v>180</v>
      </c>
      <c r="D15" s="21">
        <v>0.41</v>
      </c>
      <c r="E15" s="21">
        <f>D15*12</f>
        <v>4.92</v>
      </c>
    </row>
    <row r="16" spans="1:5" s="16" customFormat="1" ht="25.5">
      <c r="A16" s="13" t="s">
        <v>65</v>
      </c>
      <c r="B16" s="22" t="s">
        <v>93</v>
      </c>
      <c r="C16" s="65"/>
      <c r="D16" s="15">
        <f>D17+D20</f>
        <v>0.41000000000000003</v>
      </c>
      <c r="E16" s="15">
        <f>E17+E20</f>
        <v>4.92</v>
      </c>
    </row>
    <row r="17" spans="1:5" ht="25.5" customHeight="1">
      <c r="A17" s="18" t="s">
        <v>66</v>
      </c>
      <c r="B17" s="23" t="s">
        <v>76</v>
      </c>
      <c r="C17" s="91" t="s">
        <v>179</v>
      </c>
      <c r="D17" s="94">
        <v>0.09</v>
      </c>
      <c r="E17" s="94">
        <f>D17*12</f>
        <v>1.08</v>
      </c>
    </row>
    <row r="18" spans="1:5" ht="51">
      <c r="A18" s="18" t="s">
        <v>74</v>
      </c>
      <c r="B18" s="23" t="s">
        <v>143</v>
      </c>
      <c r="C18" s="93"/>
      <c r="D18" s="95"/>
      <c r="E18" s="95"/>
    </row>
    <row r="19" spans="1:5" ht="25.5">
      <c r="A19" s="18" t="s">
        <v>75</v>
      </c>
      <c r="B19" s="23" t="s">
        <v>77</v>
      </c>
      <c r="C19" s="92"/>
      <c r="D19" s="96"/>
      <c r="E19" s="96"/>
    </row>
    <row r="20" spans="1:5" ht="25.5">
      <c r="A20" s="18" t="s">
        <v>171</v>
      </c>
      <c r="B20" s="23" t="s">
        <v>78</v>
      </c>
      <c r="C20" s="29" t="s">
        <v>180</v>
      </c>
      <c r="D20" s="21">
        <v>0.32</v>
      </c>
      <c r="E20" s="21">
        <f>D20*12</f>
        <v>3.84</v>
      </c>
    </row>
    <row r="21" spans="1:5" s="16" customFormat="1" ht="25.5">
      <c r="A21" s="13" t="s">
        <v>92</v>
      </c>
      <c r="B21" s="22" t="s">
        <v>109</v>
      </c>
      <c r="C21" s="65"/>
      <c r="D21" s="15">
        <f>D22+D27+D28</f>
        <v>1.53</v>
      </c>
      <c r="E21" s="15">
        <f>E22+E27+E28</f>
        <v>18.36</v>
      </c>
    </row>
    <row r="22" spans="1:5" ht="12.75">
      <c r="A22" s="18" t="s">
        <v>94</v>
      </c>
      <c r="B22" s="23" t="s">
        <v>79</v>
      </c>
      <c r="C22" s="91" t="s">
        <v>197</v>
      </c>
      <c r="D22" s="94">
        <v>0.23</v>
      </c>
      <c r="E22" s="94">
        <f>D22*12</f>
        <v>2.7600000000000002</v>
      </c>
    </row>
    <row r="23" spans="1:5" ht="12.75">
      <c r="A23" s="18" t="s">
        <v>95</v>
      </c>
      <c r="B23" s="23" t="s">
        <v>4</v>
      </c>
      <c r="C23" s="93"/>
      <c r="D23" s="95"/>
      <c r="E23" s="95"/>
    </row>
    <row r="24" spans="1:5" ht="65.25" customHeight="1">
      <c r="A24" s="18" t="s">
        <v>96</v>
      </c>
      <c r="B24" s="24" t="s">
        <v>33</v>
      </c>
      <c r="C24" s="93"/>
      <c r="D24" s="95"/>
      <c r="E24" s="95"/>
    </row>
    <row r="25" spans="1:5" ht="12.75">
      <c r="A25" s="18" t="s">
        <v>97</v>
      </c>
      <c r="B25" s="23" t="s">
        <v>80</v>
      </c>
      <c r="C25" s="93"/>
      <c r="D25" s="95"/>
      <c r="E25" s="95"/>
    </row>
    <row r="26" spans="1:5" ht="36">
      <c r="A26" s="18" t="s">
        <v>167</v>
      </c>
      <c r="B26" s="23" t="s">
        <v>81</v>
      </c>
      <c r="C26" s="79" t="s">
        <v>183</v>
      </c>
      <c r="D26" s="96"/>
      <c r="E26" s="96"/>
    </row>
    <row r="27" spans="1:5" ht="24">
      <c r="A27" s="18" t="s">
        <v>168</v>
      </c>
      <c r="B27" s="23" t="s">
        <v>82</v>
      </c>
      <c r="C27" s="79" t="s">
        <v>184</v>
      </c>
      <c r="D27" s="21">
        <v>0.62</v>
      </c>
      <c r="E27" s="21">
        <f>D27*12</f>
        <v>7.4399999999999995</v>
      </c>
    </row>
    <row r="28" spans="1:5" ht="38.25">
      <c r="A28" s="18" t="s">
        <v>169</v>
      </c>
      <c r="B28" s="23" t="s">
        <v>83</v>
      </c>
      <c r="C28" s="91" t="s">
        <v>180</v>
      </c>
      <c r="D28" s="94">
        <v>0.68</v>
      </c>
      <c r="E28" s="94">
        <f>D28*12</f>
        <v>8.16</v>
      </c>
    </row>
    <row r="29" spans="1:5" ht="38.25">
      <c r="A29" s="18" t="s">
        <v>170</v>
      </c>
      <c r="B29" s="23" t="s">
        <v>84</v>
      </c>
      <c r="C29" s="92"/>
      <c r="D29" s="96"/>
      <c r="E29" s="96"/>
    </row>
    <row r="30" spans="1:5" s="16" customFormat="1" ht="25.5">
      <c r="A30" s="13" t="s">
        <v>98</v>
      </c>
      <c r="B30" s="22" t="s">
        <v>116</v>
      </c>
      <c r="C30" s="65"/>
      <c r="D30" s="15">
        <f>D31+D33</f>
        <v>0.51</v>
      </c>
      <c r="E30" s="15">
        <f>E31+E33</f>
        <v>6.120000000000001</v>
      </c>
    </row>
    <row r="31" spans="1:5" ht="25.5">
      <c r="A31" s="18" t="s">
        <v>99</v>
      </c>
      <c r="B31" s="23" t="s">
        <v>85</v>
      </c>
      <c r="C31" s="91" t="s">
        <v>197</v>
      </c>
      <c r="D31" s="94">
        <v>0.11</v>
      </c>
      <c r="E31" s="94">
        <f>D31*12</f>
        <v>1.32</v>
      </c>
    </row>
    <row r="32" spans="1:5" ht="51.75" customHeight="1">
      <c r="A32" s="18" t="s">
        <v>100</v>
      </c>
      <c r="B32" s="24" t="s">
        <v>141</v>
      </c>
      <c r="C32" s="92"/>
      <c r="D32" s="96"/>
      <c r="E32" s="96"/>
    </row>
    <row r="33" spans="1:5" ht="51">
      <c r="A33" s="18" t="s">
        <v>101</v>
      </c>
      <c r="B33" s="23" t="s">
        <v>140</v>
      </c>
      <c r="C33" s="29" t="s">
        <v>185</v>
      </c>
      <c r="D33" s="21">
        <v>0.4</v>
      </c>
      <c r="E33" s="21">
        <f>D33*12</f>
        <v>4.800000000000001</v>
      </c>
    </row>
    <row r="34" spans="1:5" s="16" customFormat="1" ht="25.5">
      <c r="A34" s="13" t="s">
        <v>104</v>
      </c>
      <c r="B34" s="22" t="s">
        <v>119</v>
      </c>
      <c r="C34" s="65"/>
      <c r="D34" s="15">
        <f>D35+D39</f>
        <v>0.44999999999999996</v>
      </c>
      <c r="E34" s="15">
        <f>E35+E39</f>
        <v>5.4</v>
      </c>
    </row>
    <row r="35" spans="1:5" ht="25.5">
      <c r="A35" s="18" t="s">
        <v>105</v>
      </c>
      <c r="B35" s="23" t="s">
        <v>142</v>
      </c>
      <c r="C35" s="91" t="s">
        <v>179</v>
      </c>
      <c r="D35" s="94">
        <v>0.09</v>
      </c>
      <c r="E35" s="94">
        <f>D35*12</f>
        <v>1.08</v>
      </c>
    </row>
    <row r="36" spans="1:5" ht="25.5">
      <c r="A36" s="18" t="s">
        <v>106</v>
      </c>
      <c r="B36" s="23" t="s">
        <v>86</v>
      </c>
      <c r="C36" s="93"/>
      <c r="D36" s="95"/>
      <c r="E36" s="95"/>
    </row>
    <row r="37" spans="1:5" ht="25.5">
      <c r="A37" s="18" t="s">
        <v>107</v>
      </c>
      <c r="B37" s="23" t="s">
        <v>87</v>
      </c>
      <c r="C37" s="93"/>
      <c r="D37" s="95"/>
      <c r="E37" s="95"/>
    </row>
    <row r="38" spans="1:5" ht="38.25">
      <c r="A38" s="18" t="s">
        <v>152</v>
      </c>
      <c r="B38" s="23" t="s">
        <v>88</v>
      </c>
      <c r="C38" s="92"/>
      <c r="D38" s="96"/>
      <c r="E38" s="96"/>
    </row>
    <row r="39" spans="1:5" ht="25.5">
      <c r="A39" s="18" t="s">
        <v>153</v>
      </c>
      <c r="B39" s="24" t="s">
        <v>78</v>
      </c>
      <c r="C39" s="29" t="s">
        <v>180</v>
      </c>
      <c r="D39" s="21">
        <v>0.36</v>
      </c>
      <c r="E39" s="21">
        <f>D39*12</f>
        <v>4.32</v>
      </c>
    </row>
    <row r="40" spans="1:5" s="16" customFormat="1" ht="40.5" customHeight="1">
      <c r="A40" s="13" t="s">
        <v>108</v>
      </c>
      <c r="B40" s="57" t="s">
        <v>31</v>
      </c>
      <c r="C40" s="65"/>
      <c r="D40" s="15">
        <f>D41+D42</f>
        <v>0.4</v>
      </c>
      <c r="E40" s="15">
        <f>E41+E42</f>
        <v>4.8</v>
      </c>
    </row>
    <row r="41" spans="1:5" s="16" customFormat="1" ht="72">
      <c r="A41" s="18" t="s">
        <v>110</v>
      </c>
      <c r="B41" s="23" t="s">
        <v>28</v>
      </c>
      <c r="C41" s="29" t="s">
        <v>197</v>
      </c>
      <c r="D41" s="21">
        <v>0.08</v>
      </c>
      <c r="E41" s="15">
        <f>D41*12</f>
        <v>0.96</v>
      </c>
    </row>
    <row r="42" spans="1:5" s="16" customFormat="1" ht="38.25">
      <c r="A42" s="18" t="s">
        <v>111</v>
      </c>
      <c r="B42" s="23" t="s">
        <v>27</v>
      </c>
      <c r="C42" s="29" t="s">
        <v>185</v>
      </c>
      <c r="D42" s="21">
        <v>0.32</v>
      </c>
      <c r="E42" s="15">
        <f>D42*12</f>
        <v>3.84</v>
      </c>
    </row>
    <row r="43" spans="1:5" s="16" customFormat="1" ht="25.5">
      <c r="A43" s="13" t="s">
        <v>115</v>
      </c>
      <c r="B43" s="22" t="s">
        <v>129</v>
      </c>
      <c r="C43" s="65"/>
      <c r="D43" s="15">
        <f>D44+D45</f>
        <v>0.52</v>
      </c>
      <c r="E43" s="15">
        <f>E44+E45</f>
        <v>6.24</v>
      </c>
    </row>
    <row r="44" spans="1:5" ht="72">
      <c r="A44" s="18" t="s">
        <v>29</v>
      </c>
      <c r="B44" s="23" t="s">
        <v>89</v>
      </c>
      <c r="C44" s="29" t="s">
        <v>197</v>
      </c>
      <c r="D44" s="21">
        <v>0.11</v>
      </c>
      <c r="E44" s="21">
        <f>D44*12</f>
        <v>1.32</v>
      </c>
    </row>
    <row r="45" spans="1:5" ht="36">
      <c r="A45" s="18" t="s">
        <v>117</v>
      </c>
      <c r="B45" s="23" t="s">
        <v>78</v>
      </c>
      <c r="C45" s="29" t="s">
        <v>185</v>
      </c>
      <c r="D45" s="21">
        <v>0.41</v>
      </c>
      <c r="E45" s="21">
        <f>D45*12</f>
        <v>4.92</v>
      </c>
    </row>
    <row r="46" spans="1:5" s="16" customFormat="1" ht="38.25">
      <c r="A46" s="13" t="s">
        <v>118</v>
      </c>
      <c r="B46" s="22" t="s">
        <v>130</v>
      </c>
      <c r="C46" s="65"/>
      <c r="D46" s="15">
        <f>D47+D48</f>
        <v>0.49</v>
      </c>
      <c r="E46" s="15">
        <f>E47+E48</f>
        <v>5.879999999999999</v>
      </c>
    </row>
    <row r="47" spans="1:5" ht="72">
      <c r="A47" s="18" t="s">
        <v>26</v>
      </c>
      <c r="B47" s="23" t="s">
        <v>90</v>
      </c>
      <c r="C47" s="29" t="s">
        <v>197</v>
      </c>
      <c r="D47" s="21">
        <v>0.12</v>
      </c>
      <c r="E47" s="21">
        <f>D47*12</f>
        <v>1.44</v>
      </c>
    </row>
    <row r="48" spans="1:5" ht="41.25" customHeight="1">
      <c r="A48" s="18" t="s">
        <v>120</v>
      </c>
      <c r="B48" s="23" t="s">
        <v>91</v>
      </c>
      <c r="C48" s="64" t="s">
        <v>180</v>
      </c>
      <c r="D48" s="21">
        <v>0.37</v>
      </c>
      <c r="E48" s="21">
        <f>D48*12</f>
        <v>4.4399999999999995</v>
      </c>
    </row>
    <row r="49" spans="1:5" s="16" customFormat="1" ht="39" customHeight="1">
      <c r="A49" s="26" t="s">
        <v>134</v>
      </c>
      <c r="B49" s="14" t="s">
        <v>135</v>
      </c>
      <c r="C49" s="65"/>
      <c r="D49" s="15">
        <f>D50+D55+D64+D72</f>
        <v>4.96</v>
      </c>
      <c r="E49" s="15">
        <f>E50+E55+E64+E72</f>
        <v>59.52</v>
      </c>
    </row>
    <row r="50" spans="1:5" s="16" customFormat="1" ht="25.5">
      <c r="A50" s="13" t="s">
        <v>121</v>
      </c>
      <c r="B50" s="22" t="s">
        <v>54</v>
      </c>
      <c r="C50" s="65"/>
      <c r="D50" s="15">
        <f>D51+D53</f>
        <v>0.6900000000000001</v>
      </c>
      <c r="E50" s="15">
        <f>E51+E53</f>
        <v>8.280000000000001</v>
      </c>
    </row>
    <row r="51" spans="1:5" ht="25.5">
      <c r="A51" s="18" t="s">
        <v>122</v>
      </c>
      <c r="B51" s="23" t="s">
        <v>20</v>
      </c>
      <c r="C51" s="29" t="s">
        <v>186</v>
      </c>
      <c r="D51" s="94">
        <v>0.17</v>
      </c>
      <c r="E51" s="94">
        <f>D51*12</f>
        <v>2.04</v>
      </c>
    </row>
    <row r="52" spans="1:5" ht="36">
      <c r="A52" s="18" t="s">
        <v>123</v>
      </c>
      <c r="B52" s="23" t="s">
        <v>13</v>
      </c>
      <c r="C52" s="29" t="s">
        <v>198</v>
      </c>
      <c r="D52" s="96"/>
      <c r="E52" s="96"/>
    </row>
    <row r="53" spans="1:5" ht="32.25" customHeight="1">
      <c r="A53" s="18" t="s">
        <v>165</v>
      </c>
      <c r="B53" s="24" t="s">
        <v>12</v>
      </c>
      <c r="C53" s="91" t="s">
        <v>180</v>
      </c>
      <c r="D53" s="94">
        <v>0.52</v>
      </c>
      <c r="E53" s="94">
        <f>D53*12</f>
        <v>6.24</v>
      </c>
    </row>
    <row r="54" spans="1:5" ht="25.5">
      <c r="A54" s="18" t="s">
        <v>166</v>
      </c>
      <c r="B54" s="23" t="s">
        <v>78</v>
      </c>
      <c r="C54" s="92"/>
      <c r="D54" s="96"/>
      <c r="E54" s="96"/>
    </row>
    <row r="55" spans="1:5" s="16" customFormat="1" ht="25.5">
      <c r="A55" s="13" t="s">
        <v>124</v>
      </c>
      <c r="B55" s="22" t="s">
        <v>25</v>
      </c>
      <c r="C55" s="65"/>
      <c r="D55" s="15">
        <f>D56+D62</f>
        <v>1.5</v>
      </c>
      <c r="E55" s="15">
        <f>E56+E62</f>
        <v>18</v>
      </c>
    </row>
    <row r="56" spans="1:5" ht="38.25">
      <c r="A56" s="18" t="s">
        <v>131</v>
      </c>
      <c r="B56" s="23" t="s">
        <v>21</v>
      </c>
      <c r="C56" s="91" t="s">
        <v>197</v>
      </c>
      <c r="D56" s="101">
        <v>0.91</v>
      </c>
      <c r="E56" s="94">
        <f>D56*12</f>
        <v>10.92</v>
      </c>
    </row>
    <row r="57" spans="1:5" ht="38.25">
      <c r="A57" s="18" t="s">
        <v>32</v>
      </c>
      <c r="B57" s="23" t="s">
        <v>22</v>
      </c>
      <c r="C57" s="93"/>
      <c r="D57" s="102"/>
      <c r="E57" s="95"/>
    </row>
    <row r="58" spans="1:5" ht="25.5">
      <c r="A58" s="18" t="s">
        <v>10</v>
      </c>
      <c r="B58" s="23" t="s">
        <v>23</v>
      </c>
      <c r="C58" s="93"/>
      <c r="D58" s="102"/>
      <c r="E58" s="95"/>
    </row>
    <row r="59" spans="1:5" ht="25.5">
      <c r="A59" s="18" t="s">
        <v>11</v>
      </c>
      <c r="B59" s="23" t="s">
        <v>40</v>
      </c>
      <c r="C59" s="93"/>
      <c r="D59" s="102"/>
      <c r="E59" s="95"/>
    </row>
    <row r="60" spans="1:5" ht="29.25" customHeight="1">
      <c r="A60" s="18" t="s">
        <v>161</v>
      </c>
      <c r="B60" s="23" t="s">
        <v>39</v>
      </c>
      <c r="C60" s="93"/>
      <c r="D60" s="102"/>
      <c r="E60" s="95"/>
    </row>
    <row r="61" spans="1:5" ht="25.5">
      <c r="A61" s="18" t="s">
        <v>162</v>
      </c>
      <c r="B61" s="23" t="s">
        <v>30</v>
      </c>
      <c r="C61" s="92"/>
      <c r="D61" s="109"/>
      <c r="E61" s="96"/>
    </row>
    <row r="62" spans="1:5" ht="38.25">
      <c r="A62" s="18" t="s">
        <v>163</v>
      </c>
      <c r="B62" s="23" t="s">
        <v>24</v>
      </c>
      <c r="C62" s="91" t="s">
        <v>180</v>
      </c>
      <c r="D62" s="101">
        <v>0.59</v>
      </c>
      <c r="E62" s="94">
        <f>D62*12</f>
        <v>7.08</v>
      </c>
    </row>
    <row r="63" spans="1:5" ht="25.5">
      <c r="A63" s="18" t="s">
        <v>164</v>
      </c>
      <c r="B63" s="23" t="s">
        <v>41</v>
      </c>
      <c r="C63" s="92"/>
      <c r="D63" s="109"/>
      <c r="E63" s="96"/>
    </row>
    <row r="64" spans="1:5" s="16" customFormat="1" ht="25.5">
      <c r="A64" s="13" t="s">
        <v>125</v>
      </c>
      <c r="B64" s="22" t="s">
        <v>149</v>
      </c>
      <c r="C64" s="65"/>
      <c r="D64" s="15">
        <f>D65+D70</f>
        <v>1.79</v>
      </c>
      <c r="E64" s="15">
        <f>E65+E70</f>
        <v>21.48</v>
      </c>
    </row>
    <row r="65" spans="1:5" s="16" customFormat="1" ht="38.25">
      <c r="A65" s="18" t="s">
        <v>126</v>
      </c>
      <c r="B65" s="23" t="s">
        <v>21</v>
      </c>
      <c r="C65" s="91" t="s">
        <v>197</v>
      </c>
      <c r="D65" s="94">
        <v>0.92</v>
      </c>
      <c r="E65" s="97">
        <f>D65*12</f>
        <v>11.040000000000001</v>
      </c>
    </row>
    <row r="66" spans="1:5" s="16" customFormat="1" ht="38.25">
      <c r="A66" s="18" t="s">
        <v>127</v>
      </c>
      <c r="B66" s="23" t="s">
        <v>0</v>
      </c>
      <c r="C66" s="93"/>
      <c r="D66" s="95"/>
      <c r="E66" s="98"/>
    </row>
    <row r="67" spans="1:5" s="16" customFormat="1" ht="25.5">
      <c r="A67" s="18" t="s">
        <v>5</v>
      </c>
      <c r="B67" s="23" t="s">
        <v>42</v>
      </c>
      <c r="C67" s="93"/>
      <c r="D67" s="95"/>
      <c r="E67" s="98"/>
    </row>
    <row r="68" spans="1:5" ht="12.75">
      <c r="A68" s="18" t="s">
        <v>6</v>
      </c>
      <c r="B68" s="23" t="s">
        <v>43</v>
      </c>
      <c r="C68" s="93"/>
      <c r="D68" s="95"/>
      <c r="E68" s="98"/>
    </row>
    <row r="69" spans="1:5" ht="12.75">
      <c r="A69" s="18" t="s">
        <v>7</v>
      </c>
      <c r="B69" s="23" t="s">
        <v>44</v>
      </c>
      <c r="C69" s="92"/>
      <c r="D69" s="96"/>
      <c r="E69" s="99"/>
    </row>
    <row r="70" spans="1:5" ht="38.25">
      <c r="A70" s="18" t="s">
        <v>8</v>
      </c>
      <c r="B70" s="23" t="s">
        <v>34</v>
      </c>
      <c r="C70" s="91" t="s">
        <v>180</v>
      </c>
      <c r="D70" s="94">
        <v>0.87</v>
      </c>
      <c r="E70" s="94">
        <f>D70*12</f>
        <v>10.44</v>
      </c>
    </row>
    <row r="71" spans="1:5" ht="25.5">
      <c r="A71" s="18" t="s">
        <v>9</v>
      </c>
      <c r="B71" s="23" t="s">
        <v>45</v>
      </c>
      <c r="C71" s="92"/>
      <c r="D71" s="96"/>
      <c r="E71" s="96"/>
    </row>
    <row r="72" spans="1:5" s="16" customFormat="1" ht="25.5">
      <c r="A72" s="13" t="s">
        <v>128</v>
      </c>
      <c r="B72" s="22" t="s">
        <v>14</v>
      </c>
      <c r="C72" s="65"/>
      <c r="D72" s="15">
        <f>D73+D75</f>
        <v>0.98</v>
      </c>
      <c r="E72" s="15">
        <f>E73+E75</f>
        <v>11.76</v>
      </c>
    </row>
    <row r="73" spans="1:5" ht="25.5">
      <c r="A73" s="18" t="s">
        <v>132</v>
      </c>
      <c r="B73" s="23" t="s">
        <v>187</v>
      </c>
      <c r="C73" s="29" t="s">
        <v>188</v>
      </c>
      <c r="D73" s="108">
        <v>0.58</v>
      </c>
      <c r="E73" s="108">
        <f>D73*12</f>
        <v>6.959999999999999</v>
      </c>
    </row>
    <row r="74" spans="1:5" ht="12.75">
      <c r="A74" s="18" t="s">
        <v>133</v>
      </c>
      <c r="B74" s="23" t="s">
        <v>46</v>
      </c>
      <c r="C74" s="29" t="s">
        <v>189</v>
      </c>
      <c r="D74" s="108"/>
      <c r="E74" s="108"/>
    </row>
    <row r="75" spans="1:5" ht="12.75">
      <c r="A75" s="18" t="s">
        <v>35</v>
      </c>
      <c r="B75" s="23" t="s">
        <v>15</v>
      </c>
      <c r="C75" s="91" t="s">
        <v>180</v>
      </c>
      <c r="D75" s="94">
        <v>0.4</v>
      </c>
      <c r="E75" s="94">
        <f>D75*12</f>
        <v>4.800000000000001</v>
      </c>
    </row>
    <row r="76" spans="1:5" ht="12.75">
      <c r="A76" s="18" t="s">
        <v>36</v>
      </c>
      <c r="B76" s="23" t="s">
        <v>1</v>
      </c>
      <c r="C76" s="92"/>
      <c r="D76" s="96"/>
      <c r="E76" s="96"/>
    </row>
    <row r="77" spans="1:5" ht="26.25" customHeight="1">
      <c r="A77" s="27" t="s">
        <v>49</v>
      </c>
      <c r="B77" s="28" t="s">
        <v>48</v>
      </c>
      <c r="C77" s="64"/>
      <c r="D77" s="15">
        <f>D78</f>
        <v>3.52</v>
      </c>
      <c r="E77" s="15">
        <f>E78</f>
        <v>42.24</v>
      </c>
    </row>
    <row r="78" spans="1:5" s="16" customFormat="1" ht="38.25">
      <c r="A78" s="13" t="s">
        <v>50</v>
      </c>
      <c r="B78" s="22" t="s">
        <v>55</v>
      </c>
      <c r="C78" s="29" t="s">
        <v>181</v>
      </c>
      <c r="D78" s="15">
        <v>3.52</v>
      </c>
      <c r="E78" s="15">
        <f>D78*12</f>
        <v>42.24</v>
      </c>
    </row>
    <row r="79" spans="1:5" s="16" customFormat="1" ht="12.75">
      <c r="A79" s="30" t="s">
        <v>37</v>
      </c>
      <c r="B79" s="31" t="s">
        <v>38</v>
      </c>
      <c r="C79" s="78" t="s">
        <v>182</v>
      </c>
      <c r="D79" s="33">
        <v>4.03</v>
      </c>
      <c r="E79" s="33">
        <f>D79*12</f>
        <v>48.36</v>
      </c>
    </row>
    <row r="80" spans="1:5" ht="15.75">
      <c r="A80" s="34"/>
      <c r="B80" s="35" t="s">
        <v>58</v>
      </c>
      <c r="C80" s="66"/>
      <c r="D80" s="36">
        <f>D79+D77+D49+D5</f>
        <v>17.970000000000002</v>
      </c>
      <c r="E80" s="36">
        <f>E79+E77+E49+E5</f>
        <v>215.64</v>
      </c>
    </row>
    <row r="81" spans="1:5" ht="267.75" customHeight="1">
      <c r="A81" s="13" t="s">
        <v>176</v>
      </c>
      <c r="B81" s="58" t="s">
        <v>177</v>
      </c>
      <c r="C81" s="107" t="s">
        <v>178</v>
      </c>
      <c r="D81" s="107"/>
      <c r="E81" s="107"/>
    </row>
    <row r="82" spans="1:5" s="38" customFormat="1" ht="105" customHeight="1">
      <c r="A82" s="37"/>
      <c r="B82" s="90" t="s">
        <v>16</v>
      </c>
      <c r="C82" s="90"/>
      <c r="D82" s="90"/>
      <c r="E82" s="90"/>
    </row>
    <row r="83" spans="1:5" s="38" customFormat="1" ht="15.75">
      <c r="A83" s="39"/>
      <c r="B83" s="40"/>
      <c r="C83" s="67"/>
      <c r="D83" s="40"/>
      <c r="E83" s="40"/>
    </row>
    <row r="84" spans="1:5" s="38" customFormat="1" ht="15.75">
      <c r="A84" s="41"/>
      <c r="B84" s="42"/>
      <c r="C84" s="68"/>
      <c r="D84" s="43"/>
      <c r="E84" s="43"/>
    </row>
    <row r="85" spans="1:5" s="38" customFormat="1" ht="15.75">
      <c r="A85" s="41"/>
      <c r="B85" s="44"/>
      <c r="C85" s="68"/>
      <c r="D85" s="45"/>
      <c r="E85" s="45"/>
    </row>
    <row r="86" spans="1:5" s="38" customFormat="1" ht="15.75">
      <c r="A86" s="41"/>
      <c r="B86" s="46"/>
      <c r="C86" s="68"/>
      <c r="D86" s="45"/>
      <c r="E86" s="45"/>
    </row>
    <row r="87" spans="1:5" s="38" customFormat="1" ht="15.75">
      <c r="A87" s="41"/>
      <c r="B87" s="44"/>
      <c r="C87" s="68"/>
      <c r="D87" s="45"/>
      <c r="E87" s="45"/>
    </row>
    <row r="88" spans="1:5" s="38" customFormat="1" ht="15.75">
      <c r="A88" s="41"/>
      <c r="B88" s="44"/>
      <c r="C88" s="68"/>
      <c r="D88" s="45"/>
      <c r="E88" s="45"/>
    </row>
    <row r="89" spans="1:5" s="38" customFormat="1" ht="15.75">
      <c r="A89" s="41"/>
      <c r="B89" s="46"/>
      <c r="C89" s="68"/>
      <c r="D89" s="45"/>
      <c r="E89" s="45"/>
    </row>
    <row r="90" spans="1:5" s="38" customFormat="1" ht="15.75">
      <c r="A90" s="41"/>
      <c r="B90" s="42"/>
      <c r="C90" s="68"/>
      <c r="D90" s="43"/>
      <c r="E90" s="43"/>
    </row>
    <row r="91" spans="1:5" s="38" customFormat="1" ht="15.75">
      <c r="A91" s="41"/>
      <c r="B91" s="47"/>
      <c r="C91" s="68"/>
      <c r="D91" s="45"/>
      <c r="E91" s="45"/>
    </row>
    <row r="92" spans="1:5" s="38" customFormat="1" ht="15.75">
      <c r="A92" s="41"/>
      <c r="B92" s="48"/>
      <c r="C92" s="68"/>
      <c r="D92" s="45"/>
      <c r="E92" s="45"/>
    </row>
    <row r="93" spans="1:5" s="38" customFormat="1" ht="15.75">
      <c r="A93" s="41"/>
      <c r="B93" s="42"/>
      <c r="C93" s="69"/>
      <c r="D93" s="43"/>
      <c r="E93" s="43"/>
    </row>
    <row r="94" spans="1:5" s="38" customFormat="1" ht="15.75">
      <c r="A94" s="41"/>
      <c r="B94" s="47"/>
      <c r="C94" s="68"/>
      <c r="D94" s="45"/>
      <c r="E94" s="45"/>
    </row>
    <row r="95" spans="1:5" s="38" customFormat="1" ht="15.75">
      <c r="A95" s="41"/>
      <c r="B95" s="42"/>
      <c r="C95" s="70"/>
      <c r="D95" s="43"/>
      <c r="E95" s="43"/>
    </row>
    <row r="96" spans="1:5" s="38" customFormat="1" ht="15.75">
      <c r="A96" s="41"/>
      <c r="B96" s="49"/>
      <c r="C96" s="71"/>
      <c r="D96" s="45"/>
      <c r="E96" s="45"/>
    </row>
    <row r="97" spans="1:5" s="38" customFormat="1" ht="15.75">
      <c r="A97" s="41"/>
      <c r="B97" s="50"/>
      <c r="C97" s="71"/>
      <c r="D97" s="45"/>
      <c r="E97" s="45"/>
    </row>
    <row r="98" spans="1:5" s="38" customFormat="1" ht="15.75">
      <c r="A98" s="41"/>
      <c r="B98" s="50"/>
      <c r="C98" s="71"/>
      <c r="D98" s="45"/>
      <c r="E98" s="45"/>
    </row>
    <row r="99" spans="1:5" s="38" customFormat="1" ht="15.75">
      <c r="A99" s="41"/>
      <c r="B99" s="47"/>
      <c r="C99" s="71"/>
      <c r="D99" s="45"/>
      <c r="E99" s="45"/>
    </row>
    <row r="100" spans="1:5" s="38" customFormat="1" ht="15.75">
      <c r="A100" s="41"/>
      <c r="B100" s="42"/>
      <c r="C100" s="71"/>
      <c r="D100" s="43"/>
      <c r="E100" s="43"/>
    </row>
    <row r="101" spans="1:5" s="38" customFormat="1" ht="15.75">
      <c r="A101" s="41"/>
      <c r="B101" s="42"/>
      <c r="C101" s="72"/>
      <c r="D101" s="43"/>
      <c r="E101" s="43"/>
    </row>
    <row r="102" spans="1:5" s="38" customFormat="1" ht="15.75">
      <c r="A102" s="41"/>
      <c r="B102" s="46"/>
      <c r="C102" s="71"/>
      <c r="D102" s="45"/>
      <c r="E102" s="45"/>
    </row>
    <row r="103" spans="1:5" s="38" customFormat="1" ht="15.75">
      <c r="A103" s="41"/>
      <c r="B103" s="46"/>
      <c r="C103" s="71"/>
      <c r="D103" s="45"/>
      <c r="E103" s="45"/>
    </row>
    <row r="104" spans="1:5" s="38" customFormat="1" ht="15.75">
      <c r="A104" s="41"/>
      <c r="B104" s="51"/>
      <c r="C104" s="71"/>
      <c r="D104" s="45"/>
      <c r="E104" s="45"/>
    </row>
    <row r="105" spans="1:5" s="38" customFormat="1" ht="15.75">
      <c r="A105" s="41"/>
      <c r="B105" s="51"/>
      <c r="C105" s="71"/>
      <c r="D105" s="45"/>
      <c r="E105" s="45"/>
    </row>
    <row r="106" spans="1:5" s="38" customFormat="1" ht="15.75">
      <c r="A106" s="41"/>
      <c r="B106" s="42"/>
      <c r="C106" s="72"/>
      <c r="D106" s="43"/>
      <c r="E106" s="43"/>
    </row>
    <row r="107" spans="1:5" s="38" customFormat="1" ht="15.75">
      <c r="A107" s="41"/>
      <c r="B107" s="42"/>
      <c r="C107" s="71"/>
      <c r="D107" s="45"/>
      <c r="E107" s="45"/>
    </row>
    <row r="108" spans="1:5" s="38" customFormat="1" ht="15.75">
      <c r="A108" s="41"/>
      <c r="B108" s="46"/>
      <c r="C108" s="71"/>
      <c r="D108" s="45"/>
      <c r="E108" s="45"/>
    </row>
    <row r="109" spans="1:5" s="38" customFormat="1" ht="15.75">
      <c r="A109" s="41"/>
      <c r="B109" s="42"/>
      <c r="C109" s="71"/>
      <c r="D109" s="45"/>
      <c r="E109" s="45"/>
    </row>
    <row r="110" spans="1:5" s="38" customFormat="1" ht="15.75">
      <c r="A110" s="41"/>
      <c r="B110" s="42"/>
      <c r="C110" s="73"/>
      <c r="D110" s="45"/>
      <c r="E110" s="45"/>
    </row>
    <row r="111" spans="1:5" s="38" customFormat="1" ht="15.75">
      <c r="A111" s="41"/>
      <c r="B111" s="42"/>
      <c r="C111" s="73"/>
      <c r="D111" s="43"/>
      <c r="E111" s="43"/>
    </row>
    <row r="112" spans="1:5" s="38" customFormat="1" ht="15.75">
      <c r="A112" s="41"/>
      <c r="B112" s="52"/>
      <c r="C112" s="73"/>
      <c r="D112" s="45"/>
      <c r="E112" s="45"/>
    </row>
    <row r="113" spans="1:5" s="38" customFormat="1" ht="15.75">
      <c r="A113" s="41"/>
      <c r="B113" s="53"/>
      <c r="C113" s="73"/>
      <c r="D113" s="45"/>
      <c r="E113" s="45"/>
    </row>
    <row r="114" spans="1:5" s="38" customFormat="1" ht="15.75">
      <c r="A114" s="39"/>
      <c r="B114" s="54"/>
      <c r="C114" s="72"/>
      <c r="D114" s="55"/>
      <c r="E114" s="55"/>
    </row>
    <row r="115" spans="1:3" s="38" customFormat="1" ht="12.75">
      <c r="A115" s="41"/>
      <c r="C115" s="74"/>
    </row>
    <row r="116" spans="1:3" s="38" customFormat="1" ht="12.75">
      <c r="A116" s="41"/>
      <c r="C116" s="74"/>
    </row>
  </sheetData>
  <sheetProtection/>
  <mergeCells count="46">
    <mergeCell ref="E75:E76"/>
    <mergeCell ref="B2:D2"/>
    <mergeCell ref="D7:D10"/>
    <mergeCell ref="C7:C10"/>
    <mergeCell ref="E7:E10"/>
    <mergeCell ref="C17:C19"/>
    <mergeCell ref="D17:D19"/>
    <mergeCell ref="E17:E19"/>
    <mergeCell ref="C31:C32"/>
    <mergeCell ref="B82:E82"/>
    <mergeCell ref="C62:C63"/>
    <mergeCell ref="C56:C61"/>
    <mergeCell ref="C70:C71"/>
    <mergeCell ref="C65:C69"/>
    <mergeCell ref="D65:D69"/>
    <mergeCell ref="E65:E69"/>
    <mergeCell ref="D70:D71"/>
    <mergeCell ref="E70:E71"/>
    <mergeCell ref="D22:D26"/>
    <mergeCell ref="E22:E26"/>
    <mergeCell ref="C13:C14"/>
    <mergeCell ref="D13:D14"/>
    <mergeCell ref="E13:E14"/>
    <mergeCell ref="C28:C29"/>
    <mergeCell ref="D28:D29"/>
    <mergeCell ref="E28:E29"/>
    <mergeCell ref="E53:E54"/>
    <mergeCell ref="D51:D52"/>
    <mergeCell ref="E51:E52"/>
    <mergeCell ref="D31:D32"/>
    <mergeCell ref="E31:E32"/>
    <mergeCell ref="D62:D63"/>
    <mergeCell ref="E62:E63"/>
    <mergeCell ref="D56:D61"/>
    <mergeCell ref="E56:E61"/>
    <mergeCell ref="E35:E38"/>
    <mergeCell ref="C81:E81"/>
    <mergeCell ref="C22:C25"/>
    <mergeCell ref="D73:D74"/>
    <mergeCell ref="E73:E74"/>
    <mergeCell ref="C75:C76"/>
    <mergeCell ref="D75:D76"/>
    <mergeCell ref="C53:C54"/>
    <mergeCell ref="C35:C38"/>
    <mergeCell ref="D53:D54"/>
    <mergeCell ref="D35:D38"/>
  </mergeCells>
  <printOptions/>
  <pageMargins left="0.5118110236220472" right="0.11811023622047245" top="0.1968503937007874" bottom="0.2362204724409449" header="0.15748031496062992" footer="0.15748031496062992"/>
  <pageSetup horizontalDpi="600" verticalDpi="600" orientation="portrait" paperSize="9" scale="90" r:id="rId1"/>
  <rowBreaks count="2" manualBreakCount="2">
    <brk id="78" max="4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16"/>
  <sheetViews>
    <sheetView view="pageBreakPreview" zoomScale="120" zoomScaleSheetLayoutView="120" zoomScalePageLayoutView="0" workbookViewId="0" topLeftCell="A1">
      <selection activeCell="C52" sqref="C52"/>
    </sheetView>
  </sheetViews>
  <sheetFormatPr defaultColWidth="9.140625" defaultRowHeight="12.75"/>
  <cols>
    <col min="1" max="1" width="4.00390625" style="1" customWidth="1"/>
    <col min="2" max="2" width="68.140625" style="2" customWidth="1"/>
    <col min="3" max="3" width="16.57421875" style="75" customWidth="1"/>
    <col min="4" max="4" width="10.00390625" style="2" customWidth="1"/>
    <col min="5" max="5" width="9.8515625" style="2" customWidth="1"/>
    <col min="6" max="16384" width="9.140625" style="2" customWidth="1"/>
  </cols>
  <sheetData>
    <row r="1" spans="3:5" ht="12.75">
      <c r="C1" s="60"/>
      <c r="D1" s="3"/>
      <c r="E1" s="3"/>
    </row>
    <row r="2" spans="1:5" ht="56.25" customHeight="1">
      <c r="A2" s="4"/>
      <c r="B2" s="105" t="s">
        <v>192</v>
      </c>
      <c r="C2" s="105"/>
      <c r="D2" s="105"/>
      <c r="E2" s="5"/>
    </row>
    <row r="3" spans="1:5" ht="58.5" customHeight="1">
      <c r="A3" s="76" t="s">
        <v>59</v>
      </c>
      <c r="B3" s="6" t="s">
        <v>68</v>
      </c>
      <c r="C3" s="61" t="s">
        <v>69</v>
      </c>
      <c r="D3" s="7" t="s">
        <v>193</v>
      </c>
      <c r="E3" s="8" t="s">
        <v>194</v>
      </c>
    </row>
    <row r="4" spans="1:5" s="12" customFormat="1" ht="12.75">
      <c r="A4" s="9">
        <v>1</v>
      </c>
      <c r="B4" s="10">
        <v>2</v>
      </c>
      <c r="C4" s="62">
        <v>3</v>
      </c>
      <c r="D4" s="10">
        <v>4</v>
      </c>
      <c r="E4" s="11">
        <v>5</v>
      </c>
    </row>
    <row r="5" spans="1:5" s="16" customFormat="1" ht="54.75" customHeight="1">
      <c r="A5" s="13" t="s">
        <v>67</v>
      </c>
      <c r="B5" s="14" t="s">
        <v>172</v>
      </c>
      <c r="C5" s="61"/>
      <c r="D5" s="15">
        <f>D6+D12+D16+D21+D30+D34+D40+D43+D46</f>
        <v>5.460000000000001</v>
      </c>
      <c r="E5" s="15">
        <f>E6+E12+E16+E21+E30+E34+E40+E43+E46</f>
        <v>65.52</v>
      </c>
    </row>
    <row r="6" spans="1:5" s="16" customFormat="1" ht="12.75">
      <c r="A6" s="13" t="s">
        <v>60</v>
      </c>
      <c r="B6" s="17" t="s">
        <v>70</v>
      </c>
      <c r="C6" s="61"/>
      <c r="D6" s="15">
        <f>D7+D11</f>
        <v>0.63</v>
      </c>
      <c r="E6" s="15">
        <f>E7+E11</f>
        <v>7.5600000000000005</v>
      </c>
    </row>
    <row r="7" spans="1:5" ht="12.75">
      <c r="A7" s="18" t="s">
        <v>61</v>
      </c>
      <c r="B7" s="19" t="s">
        <v>17</v>
      </c>
      <c r="C7" s="103" t="s">
        <v>179</v>
      </c>
      <c r="D7" s="94">
        <v>0.14</v>
      </c>
      <c r="E7" s="97">
        <f>D7*12</f>
        <v>1.6800000000000002</v>
      </c>
    </row>
    <row r="8" spans="1:5" ht="29.25" customHeight="1">
      <c r="A8" s="18" t="s">
        <v>62</v>
      </c>
      <c r="B8" s="20" t="s">
        <v>18</v>
      </c>
      <c r="C8" s="106"/>
      <c r="D8" s="95"/>
      <c r="E8" s="98"/>
    </row>
    <row r="9" spans="1:5" ht="25.5">
      <c r="A9" s="18" t="s">
        <v>63</v>
      </c>
      <c r="B9" s="19" t="s">
        <v>136</v>
      </c>
      <c r="C9" s="106"/>
      <c r="D9" s="95"/>
      <c r="E9" s="98"/>
    </row>
    <row r="10" spans="1:5" ht="18" customHeight="1">
      <c r="A10" s="18" t="s">
        <v>64</v>
      </c>
      <c r="B10" s="19" t="s">
        <v>19</v>
      </c>
      <c r="C10" s="104"/>
      <c r="D10" s="96"/>
      <c r="E10" s="99"/>
    </row>
    <row r="11" spans="1:5" ht="51">
      <c r="A11" s="18" t="s">
        <v>137</v>
      </c>
      <c r="B11" s="19" t="s">
        <v>71</v>
      </c>
      <c r="C11" s="63" t="s">
        <v>180</v>
      </c>
      <c r="D11" s="21">
        <v>0.49</v>
      </c>
      <c r="E11" s="15">
        <f>D11*12</f>
        <v>5.88</v>
      </c>
    </row>
    <row r="12" spans="1:5" s="16" customFormat="1" ht="25.5">
      <c r="A12" s="13" t="s">
        <v>160</v>
      </c>
      <c r="B12" s="17" t="s">
        <v>73</v>
      </c>
      <c r="C12" s="61"/>
      <c r="D12" s="15">
        <f>D13+D15</f>
        <v>0.52</v>
      </c>
      <c r="E12" s="15">
        <f>E13+E15</f>
        <v>6.24</v>
      </c>
    </row>
    <row r="13" spans="1:5" ht="53.25" customHeight="1">
      <c r="A13" s="18" t="s">
        <v>157</v>
      </c>
      <c r="B13" s="20" t="s">
        <v>3</v>
      </c>
      <c r="C13" s="103" t="s">
        <v>179</v>
      </c>
      <c r="D13" s="94">
        <v>0.11</v>
      </c>
      <c r="E13" s="94">
        <f>D13*12</f>
        <v>1.32</v>
      </c>
    </row>
    <row r="14" spans="1:5" ht="65.25" customHeight="1">
      <c r="A14" s="18" t="s">
        <v>158</v>
      </c>
      <c r="B14" s="19" t="s">
        <v>138</v>
      </c>
      <c r="C14" s="104"/>
      <c r="D14" s="96"/>
      <c r="E14" s="96"/>
    </row>
    <row r="15" spans="1:5" ht="38.25">
      <c r="A15" s="18" t="s">
        <v>159</v>
      </c>
      <c r="B15" s="19" t="s">
        <v>72</v>
      </c>
      <c r="C15" s="29" t="s">
        <v>180</v>
      </c>
      <c r="D15" s="21">
        <v>0.41</v>
      </c>
      <c r="E15" s="21">
        <f>D15*12</f>
        <v>4.92</v>
      </c>
    </row>
    <row r="16" spans="1:5" s="16" customFormat="1" ht="25.5">
      <c r="A16" s="13" t="s">
        <v>65</v>
      </c>
      <c r="B16" s="22" t="s">
        <v>93</v>
      </c>
      <c r="C16" s="65"/>
      <c r="D16" s="15">
        <f>D17+D20</f>
        <v>0.41000000000000003</v>
      </c>
      <c r="E16" s="15">
        <f>E17+E20</f>
        <v>4.92</v>
      </c>
    </row>
    <row r="17" spans="1:5" ht="25.5" customHeight="1">
      <c r="A17" s="18" t="s">
        <v>66</v>
      </c>
      <c r="B17" s="23" t="s">
        <v>76</v>
      </c>
      <c r="C17" s="91" t="s">
        <v>179</v>
      </c>
      <c r="D17" s="94">
        <v>0.09</v>
      </c>
      <c r="E17" s="94">
        <f>D17*12</f>
        <v>1.08</v>
      </c>
    </row>
    <row r="18" spans="1:5" ht="51">
      <c r="A18" s="18" t="s">
        <v>74</v>
      </c>
      <c r="B18" s="23" t="s">
        <v>143</v>
      </c>
      <c r="C18" s="93"/>
      <c r="D18" s="95"/>
      <c r="E18" s="95"/>
    </row>
    <row r="19" spans="1:5" ht="25.5">
      <c r="A19" s="18" t="s">
        <v>75</v>
      </c>
      <c r="B19" s="23" t="s">
        <v>77</v>
      </c>
      <c r="C19" s="92"/>
      <c r="D19" s="96"/>
      <c r="E19" s="96"/>
    </row>
    <row r="20" spans="1:5" ht="25.5">
      <c r="A20" s="18" t="s">
        <v>171</v>
      </c>
      <c r="B20" s="23" t="s">
        <v>78</v>
      </c>
      <c r="C20" s="29" t="s">
        <v>180</v>
      </c>
      <c r="D20" s="21">
        <v>0.32</v>
      </c>
      <c r="E20" s="21">
        <f>D20*12</f>
        <v>3.84</v>
      </c>
    </row>
    <row r="21" spans="1:5" s="16" customFormat="1" ht="25.5">
      <c r="A21" s="13" t="s">
        <v>92</v>
      </c>
      <c r="B21" s="22" t="s">
        <v>109</v>
      </c>
      <c r="C21" s="65"/>
      <c r="D21" s="15">
        <f>D22+D27+D28</f>
        <v>1.53</v>
      </c>
      <c r="E21" s="15">
        <f>E22+E27+E28</f>
        <v>18.36</v>
      </c>
    </row>
    <row r="22" spans="1:5" ht="12.75">
      <c r="A22" s="18" t="s">
        <v>94</v>
      </c>
      <c r="B22" s="23" t="s">
        <v>79</v>
      </c>
      <c r="C22" s="91" t="s">
        <v>197</v>
      </c>
      <c r="D22" s="94">
        <v>0.23</v>
      </c>
      <c r="E22" s="94">
        <f>D22*12</f>
        <v>2.7600000000000002</v>
      </c>
    </row>
    <row r="23" spans="1:5" ht="12.75">
      <c r="A23" s="18" t="s">
        <v>95</v>
      </c>
      <c r="B23" s="23" t="s">
        <v>4</v>
      </c>
      <c r="C23" s="93"/>
      <c r="D23" s="95"/>
      <c r="E23" s="95"/>
    </row>
    <row r="24" spans="1:5" ht="65.25" customHeight="1">
      <c r="A24" s="18" t="s">
        <v>96</v>
      </c>
      <c r="B24" s="24" t="s">
        <v>33</v>
      </c>
      <c r="C24" s="93"/>
      <c r="D24" s="95"/>
      <c r="E24" s="95"/>
    </row>
    <row r="25" spans="1:5" ht="12.75">
      <c r="A25" s="18" t="s">
        <v>97</v>
      </c>
      <c r="B25" s="23" t="s">
        <v>80</v>
      </c>
      <c r="C25" s="93"/>
      <c r="D25" s="95"/>
      <c r="E25" s="95"/>
    </row>
    <row r="26" spans="1:5" ht="36">
      <c r="A26" s="18" t="s">
        <v>167</v>
      </c>
      <c r="B26" s="23" t="s">
        <v>81</v>
      </c>
      <c r="C26" s="56" t="s">
        <v>183</v>
      </c>
      <c r="D26" s="96"/>
      <c r="E26" s="96"/>
    </row>
    <row r="27" spans="1:5" ht="24">
      <c r="A27" s="18" t="s">
        <v>168</v>
      </c>
      <c r="B27" s="23" t="s">
        <v>82</v>
      </c>
      <c r="C27" s="56" t="s">
        <v>184</v>
      </c>
      <c r="D27" s="21">
        <v>0.62</v>
      </c>
      <c r="E27" s="21">
        <f>D27*12</f>
        <v>7.4399999999999995</v>
      </c>
    </row>
    <row r="28" spans="1:5" ht="38.25">
      <c r="A28" s="18" t="s">
        <v>169</v>
      </c>
      <c r="B28" s="23" t="s">
        <v>83</v>
      </c>
      <c r="C28" s="91" t="s">
        <v>180</v>
      </c>
      <c r="D28" s="94">
        <v>0.68</v>
      </c>
      <c r="E28" s="94">
        <f>D28*12</f>
        <v>8.16</v>
      </c>
    </row>
    <row r="29" spans="1:5" ht="38.25">
      <c r="A29" s="18" t="s">
        <v>170</v>
      </c>
      <c r="B29" s="23" t="s">
        <v>84</v>
      </c>
      <c r="C29" s="92"/>
      <c r="D29" s="96"/>
      <c r="E29" s="96"/>
    </row>
    <row r="30" spans="1:5" s="16" customFormat="1" ht="25.5">
      <c r="A30" s="13" t="s">
        <v>98</v>
      </c>
      <c r="B30" s="22" t="s">
        <v>116</v>
      </c>
      <c r="C30" s="65"/>
      <c r="D30" s="15">
        <f>D31+D33</f>
        <v>0.51</v>
      </c>
      <c r="E30" s="15">
        <f>E31+E33</f>
        <v>6.120000000000001</v>
      </c>
    </row>
    <row r="31" spans="1:5" ht="25.5">
      <c r="A31" s="18" t="s">
        <v>99</v>
      </c>
      <c r="B31" s="23" t="s">
        <v>85</v>
      </c>
      <c r="C31" s="91" t="s">
        <v>197</v>
      </c>
      <c r="D31" s="94">
        <v>0.11</v>
      </c>
      <c r="E31" s="94">
        <f>D31*12</f>
        <v>1.32</v>
      </c>
    </row>
    <row r="32" spans="1:5" ht="51" customHeight="1">
      <c r="A32" s="18" t="s">
        <v>100</v>
      </c>
      <c r="B32" s="24" t="s">
        <v>141</v>
      </c>
      <c r="C32" s="92"/>
      <c r="D32" s="96"/>
      <c r="E32" s="96"/>
    </row>
    <row r="33" spans="1:5" ht="51">
      <c r="A33" s="18" t="s">
        <v>101</v>
      </c>
      <c r="B33" s="23" t="s">
        <v>140</v>
      </c>
      <c r="C33" s="29" t="s">
        <v>185</v>
      </c>
      <c r="D33" s="21">
        <v>0.4</v>
      </c>
      <c r="E33" s="21">
        <f>D33*12</f>
        <v>4.800000000000001</v>
      </c>
    </row>
    <row r="34" spans="1:5" s="16" customFormat="1" ht="25.5">
      <c r="A34" s="13" t="s">
        <v>104</v>
      </c>
      <c r="B34" s="22" t="s">
        <v>119</v>
      </c>
      <c r="C34" s="65"/>
      <c r="D34" s="15">
        <f>D35+D39</f>
        <v>0.44999999999999996</v>
      </c>
      <c r="E34" s="15">
        <f>E35+E39</f>
        <v>5.4</v>
      </c>
    </row>
    <row r="35" spans="1:5" ht="25.5">
      <c r="A35" s="18" t="s">
        <v>105</v>
      </c>
      <c r="B35" s="23" t="s">
        <v>142</v>
      </c>
      <c r="C35" s="91" t="s">
        <v>179</v>
      </c>
      <c r="D35" s="94">
        <v>0.09</v>
      </c>
      <c r="E35" s="94">
        <f>D35*12</f>
        <v>1.08</v>
      </c>
    </row>
    <row r="36" spans="1:5" ht="25.5">
      <c r="A36" s="18" t="s">
        <v>106</v>
      </c>
      <c r="B36" s="23" t="s">
        <v>86</v>
      </c>
      <c r="C36" s="93"/>
      <c r="D36" s="95"/>
      <c r="E36" s="95"/>
    </row>
    <row r="37" spans="1:5" ht="25.5">
      <c r="A37" s="18" t="s">
        <v>107</v>
      </c>
      <c r="B37" s="23" t="s">
        <v>87</v>
      </c>
      <c r="C37" s="93"/>
      <c r="D37" s="95"/>
      <c r="E37" s="95"/>
    </row>
    <row r="38" spans="1:5" ht="38.25">
      <c r="A38" s="18" t="s">
        <v>152</v>
      </c>
      <c r="B38" s="23" t="s">
        <v>88</v>
      </c>
      <c r="C38" s="92"/>
      <c r="D38" s="96"/>
      <c r="E38" s="96"/>
    </row>
    <row r="39" spans="1:5" ht="25.5">
      <c r="A39" s="18" t="s">
        <v>153</v>
      </c>
      <c r="B39" s="24" t="s">
        <v>78</v>
      </c>
      <c r="C39" s="64" t="s">
        <v>180</v>
      </c>
      <c r="D39" s="21">
        <v>0.36</v>
      </c>
      <c r="E39" s="21">
        <f>D39*12</f>
        <v>4.32</v>
      </c>
    </row>
    <row r="40" spans="1:5" s="16" customFormat="1" ht="40.5" customHeight="1">
      <c r="A40" s="13" t="s">
        <v>108</v>
      </c>
      <c r="B40" s="57" t="s">
        <v>31</v>
      </c>
      <c r="C40" s="65"/>
      <c r="D40" s="15">
        <f>D41+D42</f>
        <v>0.4</v>
      </c>
      <c r="E40" s="15">
        <f>E41+E42</f>
        <v>4.8</v>
      </c>
    </row>
    <row r="41" spans="1:5" s="16" customFormat="1" ht="60">
      <c r="A41" s="18" t="s">
        <v>110</v>
      </c>
      <c r="B41" s="23" t="s">
        <v>28</v>
      </c>
      <c r="C41" s="29" t="s">
        <v>197</v>
      </c>
      <c r="D41" s="21">
        <v>0.08</v>
      </c>
      <c r="E41" s="15">
        <f>D41*12</f>
        <v>0.96</v>
      </c>
    </row>
    <row r="42" spans="1:5" s="16" customFormat="1" ht="38.25">
      <c r="A42" s="18" t="s">
        <v>111</v>
      </c>
      <c r="B42" s="23" t="s">
        <v>27</v>
      </c>
      <c r="C42" s="29" t="s">
        <v>185</v>
      </c>
      <c r="D42" s="21">
        <v>0.32</v>
      </c>
      <c r="E42" s="15">
        <f>D42*12</f>
        <v>3.84</v>
      </c>
    </row>
    <row r="43" spans="1:5" s="16" customFormat="1" ht="25.5">
      <c r="A43" s="13" t="s">
        <v>115</v>
      </c>
      <c r="B43" s="22" t="s">
        <v>129</v>
      </c>
      <c r="C43" s="65"/>
      <c r="D43" s="15">
        <f>D44+D45</f>
        <v>0.52</v>
      </c>
      <c r="E43" s="15">
        <f>E44+E45</f>
        <v>6.24</v>
      </c>
    </row>
    <row r="44" spans="1:5" ht="60">
      <c r="A44" s="18" t="s">
        <v>29</v>
      </c>
      <c r="B44" s="23" t="s">
        <v>89</v>
      </c>
      <c r="C44" s="29" t="s">
        <v>197</v>
      </c>
      <c r="D44" s="21">
        <v>0.11</v>
      </c>
      <c r="E44" s="21">
        <f>D44*12</f>
        <v>1.32</v>
      </c>
    </row>
    <row r="45" spans="1:5" ht="36">
      <c r="A45" s="18" t="s">
        <v>117</v>
      </c>
      <c r="B45" s="23" t="s">
        <v>78</v>
      </c>
      <c r="C45" s="29" t="s">
        <v>185</v>
      </c>
      <c r="D45" s="21">
        <v>0.41</v>
      </c>
      <c r="E45" s="21">
        <f>D45*12</f>
        <v>4.92</v>
      </c>
    </row>
    <row r="46" spans="1:5" s="16" customFormat="1" ht="38.25">
      <c r="A46" s="13" t="s">
        <v>118</v>
      </c>
      <c r="B46" s="22" t="s">
        <v>130</v>
      </c>
      <c r="C46" s="65"/>
      <c r="D46" s="15">
        <f>D47+D48</f>
        <v>0.49</v>
      </c>
      <c r="E46" s="15">
        <f>E47+E48</f>
        <v>5.879999999999999</v>
      </c>
    </row>
    <row r="47" spans="1:5" ht="60">
      <c r="A47" s="18" t="s">
        <v>26</v>
      </c>
      <c r="B47" s="23" t="s">
        <v>90</v>
      </c>
      <c r="C47" s="29" t="s">
        <v>197</v>
      </c>
      <c r="D47" s="21">
        <v>0.12</v>
      </c>
      <c r="E47" s="21">
        <f>D47*12</f>
        <v>1.44</v>
      </c>
    </row>
    <row r="48" spans="1:5" ht="41.25" customHeight="1">
      <c r="A48" s="18" t="s">
        <v>120</v>
      </c>
      <c r="B48" s="23" t="s">
        <v>91</v>
      </c>
      <c r="C48" s="29" t="s">
        <v>180</v>
      </c>
      <c r="D48" s="21">
        <v>0.37</v>
      </c>
      <c r="E48" s="21">
        <f>D48*12</f>
        <v>4.4399999999999995</v>
      </c>
    </row>
    <row r="49" spans="1:5" s="16" customFormat="1" ht="42" customHeight="1">
      <c r="A49" s="26" t="s">
        <v>134</v>
      </c>
      <c r="B49" s="17" t="s">
        <v>135</v>
      </c>
      <c r="C49" s="65"/>
      <c r="D49" s="15">
        <f>D50+D55+D64+D72</f>
        <v>5.050000000000001</v>
      </c>
      <c r="E49" s="15">
        <f>E50+E55+E64+E72</f>
        <v>60.6</v>
      </c>
    </row>
    <row r="50" spans="1:5" s="16" customFormat="1" ht="25.5">
      <c r="A50" s="13" t="s">
        <v>121</v>
      </c>
      <c r="B50" s="22" t="s">
        <v>54</v>
      </c>
      <c r="C50" s="65"/>
      <c r="D50" s="15">
        <f>D51+D53</f>
        <v>0.6900000000000001</v>
      </c>
      <c r="E50" s="15">
        <f>E51+E53</f>
        <v>8.280000000000001</v>
      </c>
    </row>
    <row r="51" spans="1:5" ht="25.5">
      <c r="A51" s="18" t="s">
        <v>122</v>
      </c>
      <c r="B51" s="23" t="s">
        <v>20</v>
      </c>
      <c r="C51" s="29" t="s">
        <v>186</v>
      </c>
      <c r="D51" s="94">
        <v>0.17</v>
      </c>
      <c r="E51" s="94">
        <f>D51*12</f>
        <v>2.04</v>
      </c>
    </row>
    <row r="52" spans="1:5" ht="36">
      <c r="A52" s="18" t="s">
        <v>123</v>
      </c>
      <c r="B52" s="23" t="s">
        <v>13</v>
      </c>
      <c r="C52" s="29" t="s">
        <v>198</v>
      </c>
      <c r="D52" s="96"/>
      <c r="E52" s="96"/>
    </row>
    <row r="53" spans="1:5" ht="38.25" customHeight="1">
      <c r="A53" s="18" t="s">
        <v>165</v>
      </c>
      <c r="B53" s="24" t="s">
        <v>12</v>
      </c>
      <c r="C53" s="91" t="s">
        <v>180</v>
      </c>
      <c r="D53" s="94">
        <v>0.52</v>
      </c>
      <c r="E53" s="94">
        <f>D53*12</f>
        <v>6.24</v>
      </c>
    </row>
    <row r="54" spans="1:5" ht="25.5">
      <c r="A54" s="18" t="s">
        <v>166</v>
      </c>
      <c r="B54" s="23" t="s">
        <v>78</v>
      </c>
      <c r="C54" s="92"/>
      <c r="D54" s="96"/>
      <c r="E54" s="96"/>
    </row>
    <row r="55" spans="1:5" s="16" customFormat="1" ht="25.5">
      <c r="A55" s="13" t="s">
        <v>124</v>
      </c>
      <c r="B55" s="22" t="s">
        <v>25</v>
      </c>
      <c r="C55" s="65"/>
      <c r="D55" s="15">
        <f>D56+D62</f>
        <v>1.5</v>
      </c>
      <c r="E55" s="15">
        <f>E56+E62</f>
        <v>18</v>
      </c>
    </row>
    <row r="56" spans="1:5" ht="38.25">
      <c r="A56" s="18" t="s">
        <v>131</v>
      </c>
      <c r="B56" s="23" t="s">
        <v>21</v>
      </c>
      <c r="C56" s="91" t="s">
        <v>197</v>
      </c>
      <c r="D56" s="101">
        <v>0.91</v>
      </c>
      <c r="E56" s="94">
        <f>D56*12</f>
        <v>10.92</v>
      </c>
    </row>
    <row r="57" spans="1:5" ht="38.25">
      <c r="A57" s="18" t="s">
        <v>32</v>
      </c>
      <c r="B57" s="23" t="s">
        <v>22</v>
      </c>
      <c r="C57" s="93"/>
      <c r="D57" s="102"/>
      <c r="E57" s="95"/>
    </row>
    <row r="58" spans="1:5" ht="25.5">
      <c r="A58" s="18" t="s">
        <v>10</v>
      </c>
      <c r="B58" s="23" t="s">
        <v>23</v>
      </c>
      <c r="C58" s="93"/>
      <c r="D58" s="102"/>
      <c r="E58" s="95"/>
    </row>
    <row r="59" spans="1:5" ht="25.5">
      <c r="A59" s="18" t="s">
        <v>11</v>
      </c>
      <c r="B59" s="23" t="s">
        <v>40</v>
      </c>
      <c r="C59" s="93"/>
      <c r="D59" s="102"/>
      <c r="E59" s="95"/>
    </row>
    <row r="60" spans="1:5" ht="29.25" customHeight="1">
      <c r="A60" s="18" t="s">
        <v>161</v>
      </c>
      <c r="B60" s="23" t="s">
        <v>39</v>
      </c>
      <c r="C60" s="93"/>
      <c r="D60" s="102"/>
      <c r="E60" s="95"/>
    </row>
    <row r="61" spans="1:5" ht="25.5">
      <c r="A61" s="18" t="s">
        <v>162</v>
      </c>
      <c r="B61" s="23" t="s">
        <v>30</v>
      </c>
      <c r="C61" s="92"/>
      <c r="D61" s="109"/>
      <c r="E61" s="96"/>
    </row>
    <row r="62" spans="1:5" ht="38.25">
      <c r="A62" s="18" t="s">
        <v>163</v>
      </c>
      <c r="B62" s="23" t="s">
        <v>24</v>
      </c>
      <c r="C62" s="91" t="s">
        <v>180</v>
      </c>
      <c r="D62" s="101">
        <v>0.59</v>
      </c>
      <c r="E62" s="94">
        <f>D62*12</f>
        <v>7.08</v>
      </c>
    </row>
    <row r="63" spans="1:5" ht="25.5">
      <c r="A63" s="18" t="s">
        <v>164</v>
      </c>
      <c r="B63" s="23" t="s">
        <v>41</v>
      </c>
      <c r="C63" s="92"/>
      <c r="D63" s="109"/>
      <c r="E63" s="96"/>
    </row>
    <row r="64" spans="1:5" s="16" customFormat="1" ht="38.25" customHeight="1">
      <c r="A64" s="13" t="s">
        <v>125</v>
      </c>
      <c r="B64" s="22" t="s">
        <v>57</v>
      </c>
      <c r="C64" s="65"/>
      <c r="D64" s="15">
        <f>D65+D70</f>
        <v>1.88</v>
      </c>
      <c r="E64" s="15">
        <f>E65+E70</f>
        <v>22.560000000000002</v>
      </c>
    </row>
    <row r="65" spans="1:5" s="16" customFormat="1" ht="38.25">
      <c r="A65" s="18" t="s">
        <v>126</v>
      </c>
      <c r="B65" s="23" t="s">
        <v>21</v>
      </c>
      <c r="C65" s="91" t="s">
        <v>197</v>
      </c>
      <c r="D65" s="94">
        <v>0.98</v>
      </c>
      <c r="E65" s="97">
        <f>D65*12</f>
        <v>11.76</v>
      </c>
    </row>
    <row r="66" spans="1:5" s="16" customFormat="1" ht="38.25">
      <c r="A66" s="18" t="s">
        <v>127</v>
      </c>
      <c r="B66" s="23" t="s">
        <v>0</v>
      </c>
      <c r="C66" s="93"/>
      <c r="D66" s="95"/>
      <c r="E66" s="98"/>
    </row>
    <row r="67" spans="1:5" s="16" customFormat="1" ht="25.5">
      <c r="A67" s="18" t="s">
        <v>5</v>
      </c>
      <c r="B67" s="23" t="s">
        <v>42</v>
      </c>
      <c r="C67" s="93"/>
      <c r="D67" s="95"/>
      <c r="E67" s="98"/>
    </row>
    <row r="68" spans="1:5" ht="12.75">
      <c r="A68" s="18" t="s">
        <v>6</v>
      </c>
      <c r="B68" s="23" t="s">
        <v>43</v>
      </c>
      <c r="C68" s="93"/>
      <c r="D68" s="95"/>
      <c r="E68" s="98"/>
    </row>
    <row r="69" spans="1:5" ht="12.75">
      <c r="A69" s="18" t="s">
        <v>7</v>
      </c>
      <c r="B69" s="23" t="s">
        <v>44</v>
      </c>
      <c r="C69" s="92"/>
      <c r="D69" s="96"/>
      <c r="E69" s="99"/>
    </row>
    <row r="70" spans="1:5" ht="38.25">
      <c r="A70" s="18" t="s">
        <v>8</v>
      </c>
      <c r="B70" s="23" t="s">
        <v>34</v>
      </c>
      <c r="C70" s="91" t="s">
        <v>180</v>
      </c>
      <c r="D70" s="94">
        <v>0.9</v>
      </c>
      <c r="E70" s="94">
        <f>D70*12</f>
        <v>10.8</v>
      </c>
    </row>
    <row r="71" spans="1:5" ht="25.5">
      <c r="A71" s="18" t="s">
        <v>9</v>
      </c>
      <c r="B71" s="23" t="s">
        <v>45</v>
      </c>
      <c r="C71" s="92"/>
      <c r="D71" s="96"/>
      <c r="E71" s="96"/>
    </row>
    <row r="72" spans="1:5" s="16" customFormat="1" ht="25.5">
      <c r="A72" s="13" t="s">
        <v>128</v>
      </c>
      <c r="B72" s="22" t="s">
        <v>14</v>
      </c>
      <c r="C72" s="65"/>
      <c r="D72" s="15">
        <f>D73+D75</f>
        <v>0.98</v>
      </c>
      <c r="E72" s="15">
        <f>E73+E75</f>
        <v>11.76</v>
      </c>
    </row>
    <row r="73" spans="1:5" ht="25.5">
      <c r="A73" s="18" t="s">
        <v>132</v>
      </c>
      <c r="B73" s="23" t="s">
        <v>187</v>
      </c>
      <c r="C73" s="29" t="s">
        <v>188</v>
      </c>
      <c r="D73" s="108">
        <v>0.58</v>
      </c>
      <c r="E73" s="108">
        <f>D73*12</f>
        <v>6.959999999999999</v>
      </c>
    </row>
    <row r="74" spans="1:5" ht="12.75">
      <c r="A74" s="18" t="s">
        <v>133</v>
      </c>
      <c r="B74" s="23" t="s">
        <v>46</v>
      </c>
      <c r="C74" s="29" t="s">
        <v>189</v>
      </c>
      <c r="D74" s="108"/>
      <c r="E74" s="108"/>
    </row>
    <row r="75" spans="1:5" ht="12.75">
      <c r="A75" s="18" t="s">
        <v>35</v>
      </c>
      <c r="B75" s="23" t="s">
        <v>15</v>
      </c>
      <c r="C75" s="91" t="s">
        <v>180</v>
      </c>
      <c r="D75" s="94">
        <v>0.4</v>
      </c>
      <c r="E75" s="94">
        <f>D75*12</f>
        <v>4.800000000000001</v>
      </c>
    </row>
    <row r="76" spans="1:5" ht="12.75">
      <c r="A76" s="18" t="s">
        <v>36</v>
      </c>
      <c r="B76" s="23" t="s">
        <v>1</v>
      </c>
      <c r="C76" s="92"/>
      <c r="D76" s="96"/>
      <c r="E76" s="96"/>
    </row>
    <row r="77" spans="1:5" ht="26.25" customHeight="1">
      <c r="A77" s="27" t="s">
        <v>49</v>
      </c>
      <c r="B77" s="28" t="s">
        <v>48</v>
      </c>
      <c r="C77" s="64"/>
      <c r="D77" s="15">
        <f>D78</f>
        <v>3.52</v>
      </c>
      <c r="E77" s="15">
        <f>E78</f>
        <v>42.24</v>
      </c>
    </row>
    <row r="78" spans="1:5" s="16" customFormat="1" ht="38.25">
      <c r="A78" s="13" t="s">
        <v>53</v>
      </c>
      <c r="B78" s="22" t="s">
        <v>55</v>
      </c>
      <c r="C78" s="29" t="s">
        <v>181</v>
      </c>
      <c r="D78" s="15">
        <v>3.52</v>
      </c>
      <c r="E78" s="15">
        <f>D78*12</f>
        <v>42.24</v>
      </c>
    </row>
    <row r="79" spans="1:5" s="16" customFormat="1" ht="12.75">
      <c r="A79" s="30" t="s">
        <v>37</v>
      </c>
      <c r="B79" s="31" t="s">
        <v>38</v>
      </c>
      <c r="C79" s="32" t="s">
        <v>182</v>
      </c>
      <c r="D79" s="33">
        <v>4.05</v>
      </c>
      <c r="E79" s="33">
        <f>D79*12</f>
        <v>48.599999999999994</v>
      </c>
    </row>
    <row r="80" spans="1:5" ht="15.75">
      <c r="A80" s="34"/>
      <c r="B80" s="35" t="s">
        <v>58</v>
      </c>
      <c r="C80" s="66"/>
      <c r="D80" s="36">
        <f>D79+D77+D49+D5</f>
        <v>18.080000000000002</v>
      </c>
      <c r="E80" s="36">
        <f>E79+E77+E49+E5</f>
        <v>216.95999999999998</v>
      </c>
    </row>
    <row r="81" spans="1:5" ht="227.25" customHeight="1">
      <c r="A81" s="13" t="s">
        <v>176</v>
      </c>
      <c r="B81" s="58" t="s">
        <v>177</v>
      </c>
      <c r="C81" s="107" t="s">
        <v>178</v>
      </c>
      <c r="D81" s="107"/>
      <c r="E81" s="107"/>
    </row>
    <row r="82" spans="1:5" s="38" customFormat="1" ht="57.75" customHeight="1">
      <c r="A82" s="37"/>
      <c r="B82" s="90" t="s">
        <v>16</v>
      </c>
      <c r="C82" s="90"/>
      <c r="D82" s="90"/>
      <c r="E82" s="90"/>
    </row>
    <row r="83" spans="1:5" s="38" customFormat="1" ht="15.75">
      <c r="A83" s="39"/>
      <c r="B83" s="40"/>
      <c r="C83" s="67"/>
      <c r="D83" s="40"/>
      <c r="E83" s="40"/>
    </row>
    <row r="84" spans="1:5" s="38" customFormat="1" ht="15.75">
      <c r="A84" s="41"/>
      <c r="B84" s="42"/>
      <c r="C84" s="68"/>
      <c r="D84" s="43"/>
      <c r="E84" s="43"/>
    </row>
    <row r="85" spans="1:5" s="38" customFormat="1" ht="15.75">
      <c r="A85" s="41"/>
      <c r="B85" s="44"/>
      <c r="C85" s="68"/>
      <c r="D85" s="45"/>
      <c r="E85" s="45"/>
    </row>
    <row r="86" spans="1:5" s="38" customFormat="1" ht="15.75">
      <c r="A86" s="41"/>
      <c r="B86" s="46"/>
      <c r="C86" s="68"/>
      <c r="D86" s="45"/>
      <c r="E86" s="45"/>
    </row>
    <row r="87" spans="1:5" s="38" customFormat="1" ht="15.75">
      <c r="A87" s="41"/>
      <c r="B87" s="44"/>
      <c r="C87" s="68"/>
      <c r="D87" s="45"/>
      <c r="E87" s="45"/>
    </row>
    <row r="88" spans="1:5" s="38" customFormat="1" ht="15.75">
      <c r="A88" s="41"/>
      <c r="B88" s="44"/>
      <c r="C88" s="68"/>
      <c r="D88" s="45"/>
      <c r="E88" s="45"/>
    </row>
    <row r="89" spans="1:5" s="38" customFormat="1" ht="15.75">
      <c r="A89" s="41"/>
      <c r="B89" s="46"/>
      <c r="C89" s="68"/>
      <c r="D89" s="45"/>
      <c r="E89" s="45"/>
    </row>
    <row r="90" spans="1:5" s="38" customFormat="1" ht="15.75">
      <c r="A90" s="41"/>
      <c r="B90" s="42"/>
      <c r="C90" s="68"/>
      <c r="D90" s="43"/>
      <c r="E90" s="43"/>
    </row>
    <row r="91" spans="1:5" s="38" customFormat="1" ht="15.75">
      <c r="A91" s="41"/>
      <c r="B91" s="47"/>
      <c r="C91" s="68"/>
      <c r="D91" s="45"/>
      <c r="E91" s="45"/>
    </row>
    <row r="92" spans="1:5" s="38" customFormat="1" ht="15.75">
      <c r="A92" s="41"/>
      <c r="B92" s="48"/>
      <c r="C92" s="68"/>
      <c r="D92" s="45"/>
      <c r="E92" s="45"/>
    </row>
    <row r="93" spans="1:5" s="38" customFormat="1" ht="15.75">
      <c r="A93" s="41"/>
      <c r="B93" s="42"/>
      <c r="C93" s="69"/>
      <c r="D93" s="43"/>
      <c r="E93" s="43"/>
    </row>
    <row r="94" spans="1:5" s="38" customFormat="1" ht="15.75">
      <c r="A94" s="41"/>
      <c r="B94" s="47"/>
      <c r="C94" s="68"/>
      <c r="D94" s="45"/>
      <c r="E94" s="45"/>
    </row>
    <row r="95" spans="1:5" s="38" customFormat="1" ht="15.75">
      <c r="A95" s="41"/>
      <c r="B95" s="42"/>
      <c r="C95" s="70"/>
      <c r="D95" s="43"/>
      <c r="E95" s="43"/>
    </row>
    <row r="96" spans="1:5" s="38" customFormat="1" ht="15.75">
      <c r="A96" s="41"/>
      <c r="B96" s="49"/>
      <c r="C96" s="71"/>
      <c r="D96" s="45"/>
      <c r="E96" s="45"/>
    </row>
    <row r="97" spans="1:5" s="38" customFormat="1" ht="15.75">
      <c r="A97" s="41"/>
      <c r="B97" s="50"/>
      <c r="C97" s="71"/>
      <c r="D97" s="45"/>
      <c r="E97" s="45"/>
    </row>
    <row r="98" spans="1:5" s="38" customFormat="1" ht="15.75">
      <c r="A98" s="41"/>
      <c r="B98" s="50"/>
      <c r="C98" s="71"/>
      <c r="D98" s="45"/>
      <c r="E98" s="45"/>
    </row>
    <row r="99" spans="1:5" s="38" customFormat="1" ht="15.75">
      <c r="A99" s="41"/>
      <c r="B99" s="47"/>
      <c r="C99" s="71"/>
      <c r="D99" s="45"/>
      <c r="E99" s="45"/>
    </row>
    <row r="100" spans="1:5" s="38" customFormat="1" ht="15.75">
      <c r="A100" s="41"/>
      <c r="B100" s="42"/>
      <c r="C100" s="71"/>
      <c r="D100" s="43"/>
      <c r="E100" s="43"/>
    </row>
    <row r="101" spans="1:5" s="38" customFormat="1" ht="15.75">
      <c r="A101" s="41"/>
      <c r="B101" s="42"/>
      <c r="C101" s="72"/>
      <c r="D101" s="43"/>
      <c r="E101" s="43"/>
    </row>
    <row r="102" spans="1:5" s="38" customFormat="1" ht="15.75">
      <c r="A102" s="41"/>
      <c r="B102" s="46"/>
      <c r="C102" s="71"/>
      <c r="D102" s="45"/>
      <c r="E102" s="45"/>
    </row>
    <row r="103" spans="1:5" s="38" customFormat="1" ht="15.75">
      <c r="A103" s="41"/>
      <c r="B103" s="46"/>
      <c r="C103" s="71"/>
      <c r="D103" s="45"/>
      <c r="E103" s="45"/>
    </row>
    <row r="104" spans="1:5" s="38" customFormat="1" ht="15.75">
      <c r="A104" s="41"/>
      <c r="B104" s="51"/>
      <c r="C104" s="71"/>
      <c r="D104" s="45"/>
      <c r="E104" s="45"/>
    </row>
    <row r="105" spans="1:5" s="38" customFormat="1" ht="15.75">
      <c r="A105" s="41"/>
      <c r="B105" s="51"/>
      <c r="C105" s="71"/>
      <c r="D105" s="45"/>
      <c r="E105" s="45"/>
    </row>
    <row r="106" spans="1:5" s="38" customFormat="1" ht="15.75">
      <c r="A106" s="41"/>
      <c r="B106" s="42"/>
      <c r="C106" s="72"/>
      <c r="D106" s="43"/>
      <c r="E106" s="43"/>
    </row>
    <row r="107" spans="1:5" s="38" customFormat="1" ht="15.75">
      <c r="A107" s="41"/>
      <c r="B107" s="42"/>
      <c r="C107" s="71"/>
      <c r="D107" s="45"/>
      <c r="E107" s="45"/>
    </row>
    <row r="108" spans="1:5" s="38" customFormat="1" ht="15.75">
      <c r="A108" s="41"/>
      <c r="B108" s="46"/>
      <c r="C108" s="71"/>
      <c r="D108" s="45"/>
      <c r="E108" s="45"/>
    </row>
    <row r="109" spans="1:5" s="38" customFormat="1" ht="15.75">
      <c r="A109" s="41"/>
      <c r="B109" s="42"/>
      <c r="C109" s="71"/>
      <c r="D109" s="45"/>
      <c r="E109" s="45"/>
    </row>
    <row r="110" spans="1:5" s="38" customFormat="1" ht="15.75">
      <c r="A110" s="41"/>
      <c r="B110" s="42"/>
      <c r="C110" s="73"/>
      <c r="D110" s="45"/>
      <c r="E110" s="45"/>
    </row>
    <row r="111" spans="1:5" s="38" customFormat="1" ht="15.75">
      <c r="A111" s="41"/>
      <c r="B111" s="42"/>
      <c r="C111" s="73"/>
      <c r="D111" s="43"/>
      <c r="E111" s="43"/>
    </row>
    <row r="112" spans="1:5" s="38" customFormat="1" ht="15.75">
      <c r="A112" s="41"/>
      <c r="B112" s="52"/>
      <c r="C112" s="73"/>
      <c r="D112" s="45"/>
      <c r="E112" s="45"/>
    </row>
    <row r="113" spans="1:5" s="38" customFormat="1" ht="15.75">
      <c r="A113" s="41"/>
      <c r="B113" s="53"/>
      <c r="C113" s="73"/>
      <c r="D113" s="45"/>
      <c r="E113" s="45"/>
    </row>
    <row r="114" spans="1:5" s="38" customFormat="1" ht="15.75">
      <c r="A114" s="39"/>
      <c r="B114" s="54"/>
      <c r="C114" s="72"/>
      <c r="D114" s="55"/>
      <c r="E114" s="55"/>
    </row>
    <row r="115" spans="1:3" s="38" customFormat="1" ht="12.75">
      <c r="A115" s="41"/>
      <c r="C115" s="74"/>
    </row>
    <row r="116" spans="1:3" s="38" customFormat="1" ht="12.75">
      <c r="A116" s="41"/>
      <c r="C116" s="74"/>
    </row>
  </sheetData>
  <sheetProtection/>
  <mergeCells count="46">
    <mergeCell ref="D73:D74"/>
    <mergeCell ref="E73:E74"/>
    <mergeCell ref="C75:C76"/>
    <mergeCell ref="D75:D76"/>
    <mergeCell ref="E75:E76"/>
    <mergeCell ref="C53:C54"/>
    <mergeCell ref="D53:D54"/>
    <mergeCell ref="E53:E54"/>
    <mergeCell ref="D62:D63"/>
    <mergeCell ref="E62:E63"/>
    <mergeCell ref="C31:C32"/>
    <mergeCell ref="D31:D32"/>
    <mergeCell ref="E31:E32"/>
    <mergeCell ref="D56:D61"/>
    <mergeCell ref="E56:E61"/>
    <mergeCell ref="C35:C38"/>
    <mergeCell ref="D35:D38"/>
    <mergeCell ref="E35:E38"/>
    <mergeCell ref="D51:D52"/>
    <mergeCell ref="E51:E52"/>
    <mergeCell ref="E17:E19"/>
    <mergeCell ref="D22:D26"/>
    <mergeCell ref="E22:E26"/>
    <mergeCell ref="C28:C29"/>
    <mergeCell ref="D28:D29"/>
    <mergeCell ref="E28:E29"/>
    <mergeCell ref="E70:E71"/>
    <mergeCell ref="C13:C14"/>
    <mergeCell ref="D13:D14"/>
    <mergeCell ref="E13:E14"/>
    <mergeCell ref="B2:D2"/>
    <mergeCell ref="D7:D10"/>
    <mergeCell ref="C7:C10"/>
    <mergeCell ref="E7:E10"/>
    <mergeCell ref="C17:C19"/>
    <mergeCell ref="D17:D19"/>
    <mergeCell ref="C81:E81"/>
    <mergeCell ref="C22:C25"/>
    <mergeCell ref="B82:E82"/>
    <mergeCell ref="C62:C63"/>
    <mergeCell ref="C56:C61"/>
    <mergeCell ref="C70:C71"/>
    <mergeCell ref="C65:C69"/>
    <mergeCell ref="D65:D69"/>
    <mergeCell ref="E65:E69"/>
    <mergeCell ref="D70:D71"/>
  </mergeCells>
  <printOptions/>
  <pageMargins left="0.5118110236220472" right="0.11811023622047245" top="0.1968503937007874" bottom="0.2362204724409449" header="0.15748031496062992" footer="0.15748031496062992"/>
  <pageSetup horizontalDpi="600" verticalDpi="600" orientation="portrait" paperSize="9" scale="90" r:id="rId1"/>
  <rowBreaks count="2" manualBreakCount="2">
    <brk id="78" max="4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view="pageBreakPreview" zoomScale="120" zoomScaleSheetLayoutView="120" zoomScalePageLayoutView="0" workbookViewId="0" topLeftCell="A85">
      <selection activeCell="B85" sqref="B85:E85"/>
    </sheetView>
  </sheetViews>
  <sheetFormatPr defaultColWidth="9.140625" defaultRowHeight="12.75"/>
  <cols>
    <col min="1" max="1" width="4.28125" style="1" customWidth="1"/>
    <col min="2" max="2" width="69.421875" style="2" customWidth="1"/>
    <col min="3" max="3" width="16.28125" style="75" customWidth="1"/>
    <col min="4" max="4" width="9.8515625" style="2" customWidth="1"/>
    <col min="5" max="5" width="9.00390625" style="2" customWidth="1"/>
    <col min="6" max="16384" width="9.140625" style="2" customWidth="1"/>
  </cols>
  <sheetData>
    <row r="1" spans="3:5" ht="12.75">
      <c r="C1" s="60"/>
      <c r="D1" s="3"/>
      <c r="E1" s="3"/>
    </row>
    <row r="2" spans="1:5" ht="68.25" customHeight="1">
      <c r="A2" s="4"/>
      <c r="B2" s="105" t="s">
        <v>195</v>
      </c>
      <c r="C2" s="105"/>
      <c r="D2" s="105"/>
      <c r="E2" s="5"/>
    </row>
    <row r="3" spans="1:5" ht="47.25" customHeight="1">
      <c r="A3" s="76" t="s">
        <v>59</v>
      </c>
      <c r="B3" s="6" t="s">
        <v>68</v>
      </c>
      <c r="C3" s="61" t="s">
        <v>69</v>
      </c>
      <c r="D3" s="7" t="s">
        <v>193</v>
      </c>
      <c r="E3" s="8" t="s">
        <v>194</v>
      </c>
    </row>
    <row r="4" spans="1:5" s="12" customFormat="1" ht="12.75">
      <c r="A4" s="9">
        <v>1</v>
      </c>
      <c r="B4" s="10">
        <v>2</v>
      </c>
      <c r="C4" s="62">
        <v>3</v>
      </c>
      <c r="D4" s="10">
        <v>4</v>
      </c>
      <c r="E4" s="11">
        <v>5</v>
      </c>
    </row>
    <row r="5" spans="1:5" s="16" customFormat="1" ht="54.75" customHeight="1">
      <c r="A5" s="13" t="s">
        <v>67</v>
      </c>
      <c r="B5" s="14" t="s">
        <v>172</v>
      </c>
      <c r="C5" s="61"/>
      <c r="D5" s="15">
        <f>D6+D12+D16+D21+D30+D34+D40+D43+D46</f>
        <v>5.460000000000001</v>
      </c>
      <c r="E5" s="15">
        <f>E6+E12+E16+E21+E30+E34+E40+E43+E46</f>
        <v>65.52</v>
      </c>
    </row>
    <row r="6" spans="1:5" s="16" customFormat="1" ht="12.75">
      <c r="A6" s="13" t="s">
        <v>60</v>
      </c>
      <c r="B6" s="17" t="s">
        <v>70</v>
      </c>
      <c r="C6" s="61"/>
      <c r="D6" s="15">
        <f>D7+D11</f>
        <v>0.63</v>
      </c>
      <c r="E6" s="15">
        <f>E7+E11</f>
        <v>7.5600000000000005</v>
      </c>
    </row>
    <row r="7" spans="1:5" ht="12.75">
      <c r="A7" s="18" t="s">
        <v>61</v>
      </c>
      <c r="B7" s="19" t="s">
        <v>17</v>
      </c>
      <c r="C7" s="103" t="s">
        <v>179</v>
      </c>
      <c r="D7" s="94">
        <v>0.14</v>
      </c>
      <c r="E7" s="97">
        <f>D7*12</f>
        <v>1.6800000000000002</v>
      </c>
    </row>
    <row r="8" spans="1:5" ht="28.5" customHeight="1">
      <c r="A8" s="18" t="s">
        <v>62</v>
      </c>
      <c r="B8" s="19" t="s">
        <v>18</v>
      </c>
      <c r="C8" s="106"/>
      <c r="D8" s="95"/>
      <c r="E8" s="98"/>
    </row>
    <row r="9" spans="1:5" ht="25.5">
      <c r="A9" s="18" t="s">
        <v>63</v>
      </c>
      <c r="B9" s="19" t="s">
        <v>136</v>
      </c>
      <c r="C9" s="106"/>
      <c r="D9" s="95"/>
      <c r="E9" s="98"/>
    </row>
    <row r="10" spans="1:5" ht="18" customHeight="1">
      <c r="A10" s="18" t="s">
        <v>64</v>
      </c>
      <c r="B10" s="19" t="s">
        <v>19</v>
      </c>
      <c r="C10" s="104"/>
      <c r="D10" s="96"/>
      <c r="E10" s="99"/>
    </row>
    <row r="11" spans="1:5" ht="51">
      <c r="A11" s="18" t="s">
        <v>137</v>
      </c>
      <c r="B11" s="19" t="s">
        <v>71</v>
      </c>
      <c r="C11" s="63" t="s">
        <v>180</v>
      </c>
      <c r="D11" s="21">
        <v>0.49</v>
      </c>
      <c r="E11" s="15">
        <f>D11*12</f>
        <v>5.88</v>
      </c>
    </row>
    <row r="12" spans="1:5" s="16" customFormat="1" ht="25.5">
      <c r="A12" s="13" t="s">
        <v>160</v>
      </c>
      <c r="B12" s="17" t="s">
        <v>73</v>
      </c>
      <c r="C12" s="61"/>
      <c r="D12" s="15">
        <f>D13+D15</f>
        <v>0.52</v>
      </c>
      <c r="E12" s="15">
        <f>E13+E15</f>
        <v>6.24</v>
      </c>
    </row>
    <row r="13" spans="1:5" ht="53.25" customHeight="1">
      <c r="A13" s="18" t="s">
        <v>157</v>
      </c>
      <c r="B13" s="20" t="s">
        <v>3</v>
      </c>
      <c r="C13" s="103" t="s">
        <v>179</v>
      </c>
      <c r="D13" s="94">
        <v>0.11</v>
      </c>
      <c r="E13" s="94">
        <f>D13*12</f>
        <v>1.32</v>
      </c>
    </row>
    <row r="14" spans="1:5" ht="76.5">
      <c r="A14" s="18" t="s">
        <v>158</v>
      </c>
      <c r="B14" s="19" t="s">
        <v>138</v>
      </c>
      <c r="C14" s="104"/>
      <c r="D14" s="96"/>
      <c r="E14" s="96"/>
    </row>
    <row r="15" spans="1:5" ht="38.25">
      <c r="A15" s="18" t="s">
        <v>159</v>
      </c>
      <c r="B15" s="19" t="s">
        <v>72</v>
      </c>
      <c r="C15" s="29" t="s">
        <v>180</v>
      </c>
      <c r="D15" s="21">
        <v>0.41</v>
      </c>
      <c r="E15" s="21">
        <f>D15*12</f>
        <v>4.92</v>
      </c>
    </row>
    <row r="16" spans="1:5" s="16" customFormat="1" ht="25.5">
      <c r="A16" s="13" t="s">
        <v>65</v>
      </c>
      <c r="B16" s="22" t="s">
        <v>93</v>
      </c>
      <c r="C16" s="65"/>
      <c r="D16" s="15">
        <f>D17+D20</f>
        <v>0.41000000000000003</v>
      </c>
      <c r="E16" s="15">
        <f>E17+E20</f>
        <v>4.92</v>
      </c>
    </row>
    <row r="17" spans="1:5" ht="25.5" customHeight="1">
      <c r="A17" s="18" t="s">
        <v>66</v>
      </c>
      <c r="B17" s="23" t="s">
        <v>76</v>
      </c>
      <c r="C17" s="91" t="s">
        <v>179</v>
      </c>
      <c r="D17" s="94">
        <v>0.09</v>
      </c>
      <c r="E17" s="94">
        <f>D17*12</f>
        <v>1.08</v>
      </c>
    </row>
    <row r="18" spans="1:5" ht="63.75">
      <c r="A18" s="18" t="s">
        <v>74</v>
      </c>
      <c r="B18" s="23" t="s">
        <v>139</v>
      </c>
      <c r="C18" s="93"/>
      <c r="D18" s="95"/>
      <c r="E18" s="95"/>
    </row>
    <row r="19" spans="1:5" ht="25.5">
      <c r="A19" s="18" t="s">
        <v>75</v>
      </c>
      <c r="B19" s="23" t="s">
        <v>77</v>
      </c>
      <c r="C19" s="92"/>
      <c r="D19" s="96"/>
      <c r="E19" s="96"/>
    </row>
    <row r="20" spans="1:5" ht="25.5">
      <c r="A20" s="18" t="s">
        <v>171</v>
      </c>
      <c r="B20" s="23" t="s">
        <v>78</v>
      </c>
      <c r="C20" s="29" t="s">
        <v>180</v>
      </c>
      <c r="D20" s="21">
        <v>0.32</v>
      </c>
      <c r="E20" s="21">
        <f>D20*12</f>
        <v>3.84</v>
      </c>
    </row>
    <row r="21" spans="1:5" s="16" customFormat="1" ht="25.5">
      <c r="A21" s="13" t="s">
        <v>92</v>
      </c>
      <c r="B21" s="22" t="s">
        <v>109</v>
      </c>
      <c r="C21" s="65"/>
      <c r="D21" s="15">
        <f>D22+D27+D28</f>
        <v>1.53</v>
      </c>
      <c r="E21" s="15">
        <f>E22+E27+E28</f>
        <v>18.36</v>
      </c>
    </row>
    <row r="22" spans="1:5" ht="12.75">
      <c r="A22" s="18" t="s">
        <v>94</v>
      </c>
      <c r="B22" s="23" t="s">
        <v>79</v>
      </c>
      <c r="C22" s="91" t="s">
        <v>197</v>
      </c>
      <c r="D22" s="94">
        <v>0.23</v>
      </c>
      <c r="E22" s="94">
        <f>D22*12</f>
        <v>2.7600000000000002</v>
      </c>
    </row>
    <row r="23" spans="1:5" ht="12.75">
      <c r="A23" s="18" t="s">
        <v>95</v>
      </c>
      <c r="B23" s="23" t="s">
        <v>4</v>
      </c>
      <c r="C23" s="93"/>
      <c r="D23" s="95"/>
      <c r="E23" s="95"/>
    </row>
    <row r="24" spans="1:5" ht="63.75" customHeight="1">
      <c r="A24" s="18" t="s">
        <v>96</v>
      </c>
      <c r="B24" s="24" t="s">
        <v>33</v>
      </c>
      <c r="C24" s="93"/>
      <c r="D24" s="95"/>
      <c r="E24" s="95"/>
    </row>
    <row r="25" spans="1:5" ht="12.75">
      <c r="A25" s="18" t="s">
        <v>97</v>
      </c>
      <c r="B25" s="23" t="s">
        <v>80</v>
      </c>
      <c r="C25" s="93"/>
      <c r="D25" s="95"/>
      <c r="E25" s="95"/>
    </row>
    <row r="26" spans="1:5" ht="25.5" customHeight="1">
      <c r="A26" s="18" t="s">
        <v>167</v>
      </c>
      <c r="B26" s="23" t="s">
        <v>81</v>
      </c>
      <c r="C26" s="56" t="s">
        <v>183</v>
      </c>
      <c r="D26" s="96"/>
      <c r="E26" s="96"/>
    </row>
    <row r="27" spans="1:5" ht="24">
      <c r="A27" s="18" t="s">
        <v>168</v>
      </c>
      <c r="B27" s="23" t="s">
        <v>82</v>
      </c>
      <c r="C27" s="56" t="s">
        <v>184</v>
      </c>
      <c r="D27" s="21">
        <v>0.62</v>
      </c>
      <c r="E27" s="21">
        <f>D27*12</f>
        <v>7.4399999999999995</v>
      </c>
    </row>
    <row r="28" spans="1:5" ht="39" customHeight="1">
      <c r="A28" s="18" t="s">
        <v>169</v>
      </c>
      <c r="B28" s="23" t="s">
        <v>83</v>
      </c>
      <c r="C28" s="91" t="s">
        <v>180</v>
      </c>
      <c r="D28" s="94">
        <v>0.68</v>
      </c>
      <c r="E28" s="94">
        <f>D28*12</f>
        <v>8.16</v>
      </c>
    </row>
    <row r="29" spans="1:5" ht="38.25">
      <c r="A29" s="18" t="s">
        <v>170</v>
      </c>
      <c r="B29" s="23" t="s">
        <v>84</v>
      </c>
      <c r="C29" s="92"/>
      <c r="D29" s="96"/>
      <c r="E29" s="96"/>
    </row>
    <row r="30" spans="1:5" s="16" customFormat="1" ht="25.5">
      <c r="A30" s="13" t="s">
        <v>98</v>
      </c>
      <c r="B30" s="22" t="s">
        <v>116</v>
      </c>
      <c r="C30" s="65"/>
      <c r="D30" s="15">
        <f>D31+D33</f>
        <v>0.51</v>
      </c>
      <c r="E30" s="15">
        <f>E31+E33</f>
        <v>6.120000000000001</v>
      </c>
    </row>
    <row r="31" spans="1:5" ht="25.5">
      <c r="A31" s="18" t="s">
        <v>99</v>
      </c>
      <c r="B31" s="23" t="s">
        <v>85</v>
      </c>
      <c r="C31" s="91" t="s">
        <v>197</v>
      </c>
      <c r="D31" s="94">
        <v>0.11</v>
      </c>
      <c r="E31" s="94">
        <f>D31*12</f>
        <v>1.32</v>
      </c>
    </row>
    <row r="32" spans="1:5" ht="40.5" customHeight="1">
      <c r="A32" s="18" t="s">
        <v>100</v>
      </c>
      <c r="B32" s="23" t="s">
        <v>141</v>
      </c>
      <c r="C32" s="92"/>
      <c r="D32" s="96"/>
      <c r="E32" s="96"/>
    </row>
    <row r="33" spans="1:5" ht="38.25" customHeight="1">
      <c r="A33" s="18" t="s">
        <v>101</v>
      </c>
      <c r="B33" s="23" t="s">
        <v>140</v>
      </c>
      <c r="C33" s="29" t="s">
        <v>185</v>
      </c>
      <c r="D33" s="21">
        <v>0.4</v>
      </c>
      <c r="E33" s="21">
        <f>D33*12</f>
        <v>4.800000000000001</v>
      </c>
    </row>
    <row r="34" spans="1:5" s="16" customFormat="1" ht="25.5">
      <c r="A34" s="13" t="s">
        <v>104</v>
      </c>
      <c r="B34" s="22" t="s">
        <v>119</v>
      </c>
      <c r="C34" s="65"/>
      <c r="D34" s="15">
        <f>D35+D39</f>
        <v>0.44999999999999996</v>
      </c>
      <c r="E34" s="15">
        <f>E35+E39</f>
        <v>5.4</v>
      </c>
    </row>
    <row r="35" spans="1:5" ht="25.5">
      <c r="A35" s="18" t="s">
        <v>105</v>
      </c>
      <c r="B35" s="23" t="s">
        <v>142</v>
      </c>
      <c r="C35" s="91" t="s">
        <v>179</v>
      </c>
      <c r="D35" s="94">
        <v>0.09</v>
      </c>
      <c r="E35" s="94">
        <f>D35*12</f>
        <v>1.08</v>
      </c>
    </row>
    <row r="36" spans="1:5" ht="25.5">
      <c r="A36" s="18" t="s">
        <v>106</v>
      </c>
      <c r="B36" s="23" t="s">
        <v>86</v>
      </c>
      <c r="C36" s="93"/>
      <c r="D36" s="95"/>
      <c r="E36" s="95"/>
    </row>
    <row r="37" spans="1:5" ht="25.5">
      <c r="A37" s="18" t="s">
        <v>107</v>
      </c>
      <c r="B37" s="23" t="s">
        <v>87</v>
      </c>
      <c r="C37" s="93"/>
      <c r="D37" s="95"/>
      <c r="E37" s="95"/>
    </row>
    <row r="38" spans="1:5" ht="38.25">
      <c r="A38" s="18" t="s">
        <v>152</v>
      </c>
      <c r="B38" s="23" t="s">
        <v>88</v>
      </c>
      <c r="C38" s="92"/>
      <c r="D38" s="96"/>
      <c r="E38" s="96"/>
    </row>
    <row r="39" spans="1:5" ht="25.5">
      <c r="A39" s="18" t="s">
        <v>153</v>
      </c>
      <c r="B39" s="24" t="s">
        <v>78</v>
      </c>
      <c r="C39" s="29" t="s">
        <v>180</v>
      </c>
      <c r="D39" s="21">
        <v>0.36</v>
      </c>
      <c r="E39" s="21">
        <f>D39*12</f>
        <v>4.32</v>
      </c>
    </row>
    <row r="40" spans="1:5" s="16" customFormat="1" ht="29.25" customHeight="1">
      <c r="A40" s="13" t="s">
        <v>108</v>
      </c>
      <c r="B40" s="57" t="s">
        <v>31</v>
      </c>
      <c r="C40" s="65"/>
      <c r="D40" s="15">
        <f>D41+D42</f>
        <v>0.4</v>
      </c>
      <c r="E40" s="15">
        <f>E41+E42</f>
        <v>4.8</v>
      </c>
    </row>
    <row r="41" spans="1:5" s="16" customFormat="1" ht="60">
      <c r="A41" s="18" t="s">
        <v>110</v>
      </c>
      <c r="B41" s="23" t="s">
        <v>28</v>
      </c>
      <c r="C41" s="29" t="s">
        <v>197</v>
      </c>
      <c r="D41" s="21">
        <v>0.08</v>
      </c>
      <c r="E41" s="15">
        <f>D41*12</f>
        <v>0.96</v>
      </c>
    </row>
    <row r="42" spans="1:5" s="16" customFormat="1" ht="38.25">
      <c r="A42" s="18" t="s">
        <v>111</v>
      </c>
      <c r="B42" s="23" t="s">
        <v>27</v>
      </c>
      <c r="C42" s="29" t="s">
        <v>185</v>
      </c>
      <c r="D42" s="21">
        <v>0.32</v>
      </c>
      <c r="E42" s="15">
        <f>D42*12</f>
        <v>3.84</v>
      </c>
    </row>
    <row r="43" spans="1:5" s="16" customFormat="1" ht="25.5">
      <c r="A43" s="13" t="s">
        <v>115</v>
      </c>
      <c r="B43" s="22" t="s">
        <v>129</v>
      </c>
      <c r="C43" s="65"/>
      <c r="D43" s="15">
        <f>D44+D45</f>
        <v>0.52</v>
      </c>
      <c r="E43" s="15">
        <f>E44+E45</f>
        <v>6.24</v>
      </c>
    </row>
    <row r="44" spans="1:5" ht="60">
      <c r="A44" s="18" t="s">
        <v>29</v>
      </c>
      <c r="B44" s="23" t="s">
        <v>89</v>
      </c>
      <c r="C44" s="29" t="s">
        <v>197</v>
      </c>
      <c r="D44" s="21">
        <v>0.11</v>
      </c>
      <c r="E44" s="21">
        <f>D44*12</f>
        <v>1.32</v>
      </c>
    </row>
    <row r="45" spans="1:5" ht="36">
      <c r="A45" s="18" t="s">
        <v>117</v>
      </c>
      <c r="B45" s="23" t="s">
        <v>78</v>
      </c>
      <c r="C45" s="29" t="s">
        <v>185</v>
      </c>
      <c r="D45" s="21">
        <v>0.41</v>
      </c>
      <c r="E45" s="21">
        <f>D45*12</f>
        <v>4.92</v>
      </c>
    </row>
    <row r="46" spans="1:5" s="16" customFormat="1" ht="38.25">
      <c r="A46" s="13" t="s">
        <v>118</v>
      </c>
      <c r="B46" s="22" t="s">
        <v>130</v>
      </c>
      <c r="C46" s="65"/>
      <c r="D46" s="15">
        <f>D47+D48</f>
        <v>0.49</v>
      </c>
      <c r="E46" s="15">
        <f>E47+E48</f>
        <v>5.879999999999999</v>
      </c>
    </row>
    <row r="47" spans="1:5" ht="60">
      <c r="A47" s="18" t="s">
        <v>26</v>
      </c>
      <c r="B47" s="23" t="s">
        <v>90</v>
      </c>
      <c r="C47" s="29" t="s">
        <v>197</v>
      </c>
      <c r="D47" s="21">
        <v>0.12</v>
      </c>
      <c r="E47" s="21">
        <f>D47*12</f>
        <v>1.44</v>
      </c>
    </row>
    <row r="48" spans="1:5" ht="41.25" customHeight="1">
      <c r="A48" s="18" t="s">
        <v>120</v>
      </c>
      <c r="B48" s="23" t="s">
        <v>91</v>
      </c>
      <c r="C48" s="29" t="s">
        <v>180</v>
      </c>
      <c r="D48" s="21">
        <v>0.37</v>
      </c>
      <c r="E48" s="21">
        <f>D48*12</f>
        <v>4.4399999999999995</v>
      </c>
    </row>
    <row r="49" spans="1:5" s="16" customFormat="1" ht="42" customHeight="1">
      <c r="A49" s="26" t="s">
        <v>134</v>
      </c>
      <c r="B49" s="17" t="s">
        <v>135</v>
      </c>
      <c r="C49" s="65"/>
      <c r="D49" s="15">
        <f>D50+D55+D64+D72+D77</f>
        <v>5.6000000000000005</v>
      </c>
      <c r="E49" s="15">
        <f>E50+E55+E64+E72+E77</f>
        <v>67.2</v>
      </c>
    </row>
    <row r="50" spans="1:5" s="16" customFormat="1" ht="25.5">
      <c r="A50" s="13" t="s">
        <v>121</v>
      </c>
      <c r="B50" s="22" t="s">
        <v>54</v>
      </c>
      <c r="C50" s="65"/>
      <c r="D50" s="15">
        <f>D51+D53</f>
        <v>0.6900000000000001</v>
      </c>
      <c r="E50" s="15">
        <f>E51+E53</f>
        <v>8.280000000000001</v>
      </c>
    </row>
    <row r="51" spans="1:5" ht="25.5">
      <c r="A51" s="18" t="s">
        <v>122</v>
      </c>
      <c r="B51" s="23" t="s">
        <v>20</v>
      </c>
      <c r="C51" s="29" t="s">
        <v>186</v>
      </c>
      <c r="D51" s="94">
        <v>0.17</v>
      </c>
      <c r="E51" s="94">
        <f>D51*12</f>
        <v>2.04</v>
      </c>
    </row>
    <row r="52" spans="1:5" ht="36">
      <c r="A52" s="18" t="s">
        <v>123</v>
      </c>
      <c r="B52" s="23" t="s">
        <v>13</v>
      </c>
      <c r="C52" s="29" t="s">
        <v>198</v>
      </c>
      <c r="D52" s="96"/>
      <c r="E52" s="96"/>
    </row>
    <row r="53" spans="1:5" ht="38.25" customHeight="1">
      <c r="A53" s="18" t="s">
        <v>165</v>
      </c>
      <c r="B53" s="24" t="s">
        <v>12</v>
      </c>
      <c r="C53" s="91" t="s">
        <v>180</v>
      </c>
      <c r="D53" s="94">
        <v>0.52</v>
      </c>
      <c r="E53" s="94">
        <f>D53*12</f>
        <v>6.24</v>
      </c>
    </row>
    <row r="54" spans="1:5" ht="25.5">
      <c r="A54" s="18" t="s">
        <v>166</v>
      </c>
      <c r="B54" s="23" t="s">
        <v>78</v>
      </c>
      <c r="C54" s="92"/>
      <c r="D54" s="96"/>
      <c r="E54" s="96"/>
    </row>
    <row r="55" spans="1:5" s="16" customFormat="1" ht="25.5">
      <c r="A55" s="13" t="s">
        <v>124</v>
      </c>
      <c r="B55" s="22" t="s">
        <v>25</v>
      </c>
      <c r="C55" s="65"/>
      <c r="D55" s="15">
        <f>D56+D62</f>
        <v>1.5</v>
      </c>
      <c r="E55" s="15">
        <f>E56+E62</f>
        <v>18</v>
      </c>
    </row>
    <row r="56" spans="1:5" ht="38.25">
      <c r="A56" s="18" t="s">
        <v>131</v>
      </c>
      <c r="B56" s="23" t="s">
        <v>21</v>
      </c>
      <c r="C56" s="91" t="s">
        <v>197</v>
      </c>
      <c r="D56" s="101">
        <v>0.91</v>
      </c>
      <c r="E56" s="94">
        <f>D56*12</f>
        <v>10.92</v>
      </c>
    </row>
    <row r="57" spans="1:5" ht="38.25">
      <c r="A57" s="18" t="s">
        <v>32</v>
      </c>
      <c r="B57" s="23" t="s">
        <v>22</v>
      </c>
      <c r="C57" s="93"/>
      <c r="D57" s="102"/>
      <c r="E57" s="95"/>
    </row>
    <row r="58" spans="1:5" ht="25.5">
      <c r="A58" s="18" t="s">
        <v>10</v>
      </c>
      <c r="B58" s="23" t="s">
        <v>23</v>
      </c>
      <c r="C58" s="93"/>
      <c r="D58" s="102"/>
      <c r="E58" s="95"/>
    </row>
    <row r="59" spans="1:5" ht="25.5">
      <c r="A59" s="18" t="s">
        <v>11</v>
      </c>
      <c r="B59" s="23" t="s">
        <v>40</v>
      </c>
      <c r="C59" s="93"/>
      <c r="D59" s="102"/>
      <c r="E59" s="95"/>
    </row>
    <row r="60" spans="1:5" ht="29.25" customHeight="1">
      <c r="A60" s="18" t="s">
        <v>161</v>
      </c>
      <c r="B60" s="23" t="s">
        <v>39</v>
      </c>
      <c r="C60" s="93"/>
      <c r="D60" s="102"/>
      <c r="E60" s="95"/>
    </row>
    <row r="61" spans="1:5" ht="25.5">
      <c r="A61" s="18" t="s">
        <v>162</v>
      </c>
      <c r="B61" s="23" t="s">
        <v>30</v>
      </c>
      <c r="C61" s="92"/>
      <c r="D61" s="109"/>
      <c r="E61" s="96"/>
    </row>
    <row r="62" spans="1:5" ht="38.25">
      <c r="A62" s="18" t="s">
        <v>163</v>
      </c>
      <c r="B62" s="23" t="s">
        <v>24</v>
      </c>
      <c r="C62" s="91" t="s">
        <v>180</v>
      </c>
      <c r="D62" s="101">
        <v>0.59</v>
      </c>
      <c r="E62" s="94">
        <f>D62*12</f>
        <v>7.08</v>
      </c>
    </row>
    <row r="63" spans="1:5" ht="25.5">
      <c r="A63" s="18" t="s">
        <v>164</v>
      </c>
      <c r="B63" s="23" t="s">
        <v>41</v>
      </c>
      <c r="C63" s="92"/>
      <c r="D63" s="109"/>
      <c r="E63" s="96"/>
    </row>
    <row r="64" spans="1:5" s="16" customFormat="1" ht="38.25" customHeight="1">
      <c r="A64" s="13" t="s">
        <v>125</v>
      </c>
      <c r="B64" s="22" t="s">
        <v>57</v>
      </c>
      <c r="C64" s="65"/>
      <c r="D64" s="15">
        <f>D65+D70</f>
        <v>1.88</v>
      </c>
      <c r="E64" s="15">
        <f>E65+E70</f>
        <v>22.560000000000002</v>
      </c>
    </row>
    <row r="65" spans="1:5" s="16" customFormat="1" ht="38.25">
      <c r="A65" s="18" t="s">
        <v>126</v>
      </c>
      <c r="B65" s="23" t="s">
        <v>21</v>
      </c>
      <c r="C65" s="91" t="s">
        <v>197</v>
      </c>
      <c r="D65" s="94">
        <v>0.98</v>
      </c>
      <c r="E65" s="97">
        <f>D65*12</f>
        <v>11.76</v>
      </c>
    </row>
    <row r="66" spans="1:5" s="16" customFormat="1" ht="38.25">
      <c r="A66" s="18" t="s">
        <v>127</v>
      </c>
      <c r="B66" s="23" t="s">
        <v>0</v>
      </c>
      <c r="C66" s="93"/>
      <c r="D66" s="95"/>
      <c r="E66" s="98"/>
    </row>
    <row r="67" spans="1:5" s="16" customFormat="1" ht="25.5">
      <c r="A67" s="18" t="s">
        <v>5</v>
      </c>
      <c r="B67" s="23" t="s">
        <v>42</v>
      </c>
      <c r="C67" s="93"/>
      <c r="D67" s="95"/>
      <c r="E67" s="98"/>
    </row>
    <row r="68" spans="1:5" ht="12.75">
      <c r="A68" s="18" t="s">
        <v>6</v>
      </c>
      <c r="B68" s="23" t="s">
        <v>43</v>
      </c>
      <c r="C68" s="93"/>
      <c r="D68" s="95"/>
      <c r="E68" s="98"/>
    </row>
    <row r="69" spans="1:5" ht="12.75">
      <c r="A69" s="18" t="s">
        <v>7</v>
      </c>
      <c r="B69" s="23" t="s">
        <v>44</v>
      </c>
      <c r="C69" s="92"/>
      <c r="D69" s="96"/>
      <c r="E69" s="99"/>
    </row>
    <row r="70" spans="1:5" ht="38.25">
      <c r="A70" s="18" t="s">
        <v>8</v>
      </c>
      <c r="B70" s="23" t="s">
        <v>34</v>
      </c>
      <c r="C70" s="91" t="s">
        <v>180</v>
      </c>
      <c r="D70" s="94">
        <v>0.9</v>
      </c>
      <c r="E70" s="94">
        <f>D70*12</f>
        <v>10.8</v>
      </c>
    </row>
    <row r="71" spans="1:5" ht="25.5">
      <c r="A71" s="18" t="s">
        <v>9</v>
      </c>
      <c r="B71" s="23" t="s">
        <v>45</v>
      </c>
      <c r="C71" s="92"/>
      <c r="D71" s="96"/>
      <c r="E71" s="96"/>
    </row>
    <row r="72" spans="1:5" s="16" customFormat="1" ht="25.5">
      <c r="A72" s="13" t="s">
        <v>128</v>
      </c>
      <c r="B72" s="22" t="s">
        <v>14</v>
      </c>
      <c r="C72" s="65"/>
      <c r="D72" s="15">
        <f>D73+D75</f>
        <v>0.98</v>
      </c>
      <c r="E72" s="15">
        <f>E73+E75</f>
        <v>11.76</v>
      </c>
    </row>
    <row r="73" spans="1:5" ht="25.5">
      <c r="A73" s="18" t="s">
        <v>132</v>
      </c>
      <c r="B73" s="23" t="s">
        <v>190</v>
      </c>
      <c r="C73" s="64" t="s">
        <v>188</v>
      </c>
      <c r="D73" s="108">
        <v>0.58</v>
      </c>
      <c r="E73" s="108">
        <f>D73*12</f>
        <v>6.959999999999999</v>
      </c>
    </row>
    <row r="74" spans="1:5" ht="12.75">
      <c r="A74" s="18" t="s">
        <v>133</v>
      </c>
      <c r="B74" s="23" t="s">
        <v>46</v>
      </c>
      <c r="C74" s="29" t="s">
        <v>189</v>
      </c>
      <c r="D74" s="108"/>
      <c r="E74" s="108"/>
    </row>
    <row r="75" spans="1:5" ht="12.75">
      <c r="A75" s="18" t="s">
        <v>35</v>
      </c>
      <c r="B75" s="23" t="s">
        <v>15</v>
      </c>
      <c r="C75" s="91" t="s">
        <v>180</v>
      </c>
      <c r="D75" s="94">
        <v>0.4</v>
      </c>
      <c r="E75" s="94">
        <f>D75*12</f>
        <v>4.800000000000001</v>
      </c>
    </row>
    <row r="76" spans="1:5" ht="12.75">
      <c r="A76" s="18" t="s">
        <v>36</v>
      </c>
      <c r="B76" s="23" t="s">
        <v>1</v>
      </c>
      <c r="C76" s="92"/>
      <c r="D76" s="96"/>
      <c r="E76" s="96"/>
    </row>
    <row r="77" spans="1:5" s="16" customFormat="1" ht="25.5">
      <c r="A77" s="13" t="s">
        <v>50</v>
      </c>
      <c r="B77" s="22" t="s">
        <v>56</v>
      </c>
      <c r="C77" s="65"/>
      <c r="D77" s="15">
        <f>D78+D79</f>
        <v>0.55</v>
      </c>
      <c r="E77" s="15">
        <f>E78+E79</f>
        <v>6.6000000000000005</v>
      </c>
    </row>
    <row r="78" spans="1:5" ht="25.5">
      <c r="A78" s="18" t="s">
        <v>51</v>
      </c>
      <c r="B78" s="23" t="s">
        <v>47</v>
      </c>
      <c r="C78" s="29" t="s">
        <v>189</v>
      </c>
      <c r="D78" s="21">
        <v>0.38</v>
      </c>
      <c r="E78" s="21">
        <f>D78*12</f>
        <v>4.5600000000000005</v>
      </c>
    </row>
    <row r="79" spans="1:5" ht="38.25">
      <c r="A79" s="18" t="s">
        <v>52</v>
      </c>
      <c r="B79" s="23" t="s">
        <v>2</v>
      </c>
      <c r="C79" s="29" t="s">
        <v>180</v>
      </c>
      <c r="D79" s="21">
        <v>0.17</v>
      </c>
      <c r="E79" s="21">
        <f>D79*12</f>
        <v>2.04</v>
      </c>
    </row>
    <row r="80" spans="1:5" ht="27.75" customHeight="1">
      <c r="A80" s="27" t="s">
        <v>49</v>
      </c>
      <c r="B80" s="59" t="s">
        <v>196</v>
      </c>
      <c r="C80" s="64"/>
      <c r="D80" s="15">
        <f>D81</f>
        <v>3.52</v>
      </c>
      <c r="E80" s="15">
        <f>E81</f>
        <v>42.24</v>
      </c>
    </row>
    <row r="81" spans="1:5" s="16" customFormat="1" ht="38.25">
      <c r="A81" s="13" t="s">
        <v>53</v>
      </c>
      <c r="B81" s="22" t="s">
        <v>55</v>
      </c>
      <c r="C81" s="29" t="s">
        <v>181</v>
      </c>
      <c r="D81" s="15">
        <v>3.52</v>
      </c>
      <c r="E81" s="15">
        <f>D81*12</f>
        <v>42.24</v>
      </c>
    </row>
    <row r="82" spans="1:5" s="16" customFormat="1" ht="12.75">
      <c r="A82" s="30" t="s">
        <v>37</v>
      </c>
      <c r="B82" s="31" t="s">
        <v>38</v>
      </c>
      <c r="C82" s="32" t="s">
        <v>182</v>
      </c>
      <c r="D82" s="33">
        <v>4.14</v>
      </c>
      <c r="E82" s="33">
        <f>D82*12</f>
        <v>49.67999999999999</v>
      </c>
    </row>
    <row r="83" spans="1:5" ht="13.5" customHeight="1">
      <c r="A83" s="34"/>
      <c r="B83" s="35" t="s">
        <v>58</v>
      </c>
      <c r="C83" s="66"/>
      <c r="D83" s="36">
        <f>D82+D80+D49+D5</f>
        <v>18.720000000000002</v>
      </c>
      <c r="E83" s="36">
        <f>E82+E80+E49+E5</f>
        <v>224.64</v>
      </c>
    </row>
    <row r="84" spans="1:5" ht="260.25" customHeight="1">
      <c r="A84" s="13" t="s">
        <v>176</v>
      </c>
      <c r="B84" s="58" t="s">
        <v>177</v>
      </c>
      <c r="C84" s="107" t="s">
        <v>178</v>
      </c>
      <c r="D84" s="107"/>
      <c r="E84" s="107"/>
    </row>
    <row r="85" spans="1:5" s="38" customFormat="1" ht="105" customHeight="1">
      <c r="A85" s="37"/>
      <c r="B85" s="90" t="s">
        <v>174</v>
      </c>
      <c r="C85" s="90"/>
      <c r="D85" s="90"/>
      <c r="E85" s="90"/>
    </row>
    <row r="86" spans="1:5" s="38" customFormat="1" ht="15.75">
      <c r="A86" s="39"/>
      <c r="B86" s="40"/>
      <c r="C86" s="67"/>
      <c r="D86" s="40"/>
      <c r="E86" s="40"/>
    </row>
    <row r="87" spans="1:5" s="38" customFormat="1" ht="15.75">
      <c r="A87" s="41"/>
      <c r="B87" s="42"/>
      <c r="C87" s="68"/>
      <c r="D87" s="43"/>
      <c r="E87" s="43"/>
    </row>
    <row r="88" spans="1:5" s="38" customFormat="1" ht="15.75">
      <c r="A88" s="41"/>
      <c r="B88" s="44"/>
      <c r="C88" s="68"/>
      <c r="D88" s="45"/>
      <c r="E88" s="45"/>
    </row>
    <row r="89" spans="1:5" s="38" customFormat="1" ht="15.75">
      <c r="A89" s="41"/>
      <c r="B89" s="46"/>
      <c r="C89" s="68"/>
      <c r="D89" s="45"/>
      <c r="E89" s="45"/>
    </row>
    <row r="90" spans="1:5" s="38" customFormat="1" ht="15.75">
      <c r="A90" s="41"/>
      <c r="B90" s="44"/>
      <c r="C90" s="68"/>
      <c r="D90" s="45"/>
      <c r="E90" s="45"/>
    </row>
    <row r="91" spans="1:5" s="38" customFormat="1" ht="15.75">
      <c r="A91" s="41"/>
      <c r="B91" s="44"/>
      <c r="C91" s="68"/>
      <c r="D91" s="45"/>
      <c r="E91" s="45"/>
    </row>
    <row r="92" spans="1:5" s="38" customFormat="1" ht="15.75">
      <c r="A92" s="41"/>
      <c r="B92" s="46"/>
      <c r="C92" s="68"/>
      <c r="D92" s="45"/>
      <c r="E92" s="45"/>
    </row>
    <row r="93" spans="1:5" s="38" customFormat="1" ht="15.75">
      <c r="A93" s="41"/>
      <c r="B93" s="42"/>
      <c r="C93" s="68"/>
      <c r="D93" s="43"/>
      <c r="E93" s="43"/>
    </row>
    <row r="94" spans="1:5" s="38" customFormat="1" ht="15.75">
      <c r="A94" s="41"/>
      <c r="B94" s="47"/>
      <c r="C94" s="68"/>
      <c r="D94" s="45"/>
      <c r="E94" s="45"/>
    </row>
    <row r="95" spans="1:5" s="38" customFormat="1" ht="15.75">
      <c r="A95" s="41"/>
      <c r="B95" s="48"/>
      <c r="C95" s="68"/>
      <c r="D95" s="45"/>
      <c r="E95" s="45"/>
    </row>
    <row r="96" spans="1:5" s="38" customFormat="1" ht="15.75">
      <c r="A96" s="41"/>
      <c r="B96" s="42"/>
      <c r="C96" s="69"/>
      <c r="D96" s="43"/>
      <c r="E96" s="43"/>
    </row>
    <row r="97" spans="1:5" s="38" customFormat="1" ht="15.75">
      <c r="A97" s="41"/>
      <c r="B97" s="47"/>
      <c r="C97" s="68"/>
      <c r="D97" s="45"/>
      <c r="E97" s="45"/>
    </row>
    <row r="98" spans="1:5" s="38" customFormat="1" ht="15.75">
      <c r="A98" s="41"/>
      <c r="B98" s="42"/>
      <c r="C98" s="70"/>
      <c r="D98" s="43"/>
      <c r="E98" s="43"/>
    </row>
    <row r="99" spans="1:5" s="38" customFormat="1" ht="15.75">
      <c r="A99" s="41"/>
      <c r="B99" s="49"/>
      <c r="C99" s="71"/>
      <c r="D99" s="45"/>
      <c r="E99" s="45"/>
    </row>
    <row r="100" spans="1:5" s="38" customFormat="1" ht="15.75">
      <c r="A100" s="41"/>
      <c r="B100" s="50"/>
      <c r="C100" s="71"/>
      <c r="D100" s="45"/>
      <c r="E100" s="45"/>
    </row>
    <row r="101" spans="1:5" s="38" customFormat="1" ht="15.75">
      <c r="A101" s="41"/>
      <c r="B101" s="50"/>
      <c r="C101" s="71"/>
      <c r="D101" s="45"/>
      <c r="E101" s="45"/>
    </row>
    <row r="102" spans="1:5" s="38" customFormat="1" ht="15.75">
      <c r="A102" s="41"/>
      <c r="B102" s="47"/>
      <c r="C102" s="71"/>
      <c r="D102" s="45"/>
      <c r="E102" s="45"/>
    </row>
    <row r="103" spans="1:5" s="38" customFormat="1" ht="15.75">
      <c r="A103" s="41"/>
      <c r="B103" s="42"/>
      <c r="C103" s="71"/>
      <c r="D103" s="43"/>
      <c r="E103" s="43"/>
    </row>
    <row r="104" spans="1:5" s="38" customFormat="1" ht="15.75">
      <c r="A104" s="41"/>
      <c r="B104" s="42"/>
      <c r="C104" s="72"/>
      <c r="D104" s="43"/>
      <c r="E104" s="43"/>
    </row>
    <row r="105" spans="1:5" s="38" customFormat="1" ht="15.75">
      <c r="A105" s="41"/>
      <c r="B105" s="46"/>
      <c r="C105" s="71"/>
      <c r="D105" s="45"/>
      <c r="E105" s="45"/>
    </row>
    <row r="106" spans="1:5" s="38" customFormat="1" ht="15.75">
      <c r="A106" s="41"/>
      <c r="B106" s="46"/>
      <c r="C106" s="71"/>
      <c r="D106" s="45"/>
      <c r="E106" s="45"/>
    </row>
    <row r="107" spans="1:5" s="38" customFormat="1" ht="15.75">
      <c r="A107" s="41"/>
      <c r="B107" s="51"/>
      <c r="C107" s="71"/>
      <c r="D107" s="45"/>
      <c r="E107" s="45"/>
    </row>
    <row r="108" spans="1:5" s="38" customFormat="1" ht="15.75">
      <c r="A108" s="41"/>
      <c r="B108" s="51"/>
      <c r="C108" s="71"/>
      <c r="D108" s="45"/>
      <c r="E108" s="45"/>
    </row>
    <row r="109" spans="1:5" s="38" customFormat="1" ht="15.75">
      <c r="A109" s="41"/>
      <c r="B109" s="42"/>
      <c r="C109" s="72"/>
      <c r="D109" s="43"/>
      <c r="E109" s="43"/>
    </row>
    <row r="110" spans="1:5" s="38" customFormat="1" ht="15.75">
      <c r="A110" s="41"/>
      <c r="B110" s="42"/>
      <c r="C110" s="71"/>
      <c r="D110" s="45"/>
      <c r="E110" s="45"/>
    </row>
    <row r="111" spans="1:5" s="38" customFormat="1" ht="15.75">
      <c r="A111" s="41"/>
      <c r="B111" s="46"/>
      <c r="C111" s="71"/>
      <c r="D111" s="45"/>
      <c r="E111" s="45"/>
    </row>
    <row r="112" spans="1:5" s="38" customFormat="1" ht="15.75">
      <c r="A112" s="41"/>
      <c r="B112" s="42"/>
      <c r="C112" s="71"/>
      <c r="D112" s="45"/>
      <c r="E112" s="45"/>
    </row>
    <row r="113" spans="1:5" s="38" customFormat="1" ht="15.75">
      <c r="A113" s="41"/>
      <c r="B113" s="42"/>
      <c r="C113" s="73"/>
      <c r="D113" s="45"/>
      <c r="E113" s="45"/>
    </row>
    <row r="114" spans="1:5" s="38" customFormat="1" ht="15.75">
      <c r="A114" s="41"/>
      <c r="B114" s="42"/>
      <c r="C114" s="73"/>
      <c r="D114" s="43"/>
      <c r="E114" s="43"/>
    </row>
    <row r="115" spans="1:5" s="38" customFormat="1" ht="15.75">
      <c r="A115" s="41"/>
      <c r="B115" s="52"/>
      <c r="C115" s="73"/>
      <c r="D115" s="45"/>
      <c r="E115" s="45"/>
    </row>
    <row r="116" spans="1:5" s="38" customFormat="1" ht="15.75">
      <c r="A116" s="41"/>
      <c r="B116" s="53"/>
      <c r="C116" s="73"/>
      <c r="D116" s="45"/>
      <c r="E116" s="45"/>
    </row>
    <row r="117" spans="1:5" s="38" customFormat="1" ht="15.75">
      <c r="A117" s="39"/>
      <c r="B117" s="54"/>
      <c r="C117" s="72"/>
      <c r="D117" s="55"/>
      <c r="E117" s="55"/>
    </row>
    <row r="118" spans="1:3" s="38" customFormat="1" ht="12.75">
      <c r="A118" s="41"/>
      <c r="C118" s="74"/>
    </row>
    <row r="119" spans="1:3" s="38" customFormat="1" ht="12.75">
      <c r="A119" s="41"/>
      <c r="C119" s="74"/>
    </row>
  </sheetData>
  <sheetProtection/>
  <mergeCells count="46">
    <mergeCell ref="E75:E76"/>
    <mergeCell ref="B2:D2"/>
    <mergeCell ref="D7:D10"/>
    <mergeCell ref="C7:C10"/>
    <mergeCell ref="E7:E10"/>
    <mergeCell ref="C17:C19"/>
    <mergeCell ref="D17:D19"/>
    <mergeCell ref="E17:E19"/>
    <mergeCell ref="C31:C32"/>
    <mergeCell ref="B85:E85"/>
    <mergeCell ref="C62:C63"/>
    <mergeCell ref="C56:C61"/>
    <mergeCell ref="C70:C71"/>
    <mergeCell ref="C65:C69"/>
    <mergeCell ref="D65:D69"/>
    <mergeCell ref="E65:E69"/>
    <mergeCell ref="D70:D71"/>
    <mergeCell ref="E70:E71"/>
    <mergeCell ref="D22:D26"/>
    <mergeCell ref="E22:E26"/>
    <mergeCell ref="C13:C14"/>
    <mergeCell ref="D13:D14"/>
    <mergeCell ref="E13:E14"/>
    <mergeCell ref="C28:C29"/>
    <mergeCell ref="D28:D29"/>
    <mergeCell ref="E28:E29"/>
    <mergeCell ref="E53:E54"/>
    <mergeCell ref="D51:D52"/>
    <mergeCell ref="E51:E52"/>
    <mergeCell ref="D31:D32"/>
    <mergeCell ref="E31:E32"/>
    <mergeCell ref="D62:D63"/>
    <mergeCell ref="E62:E63"/>
    <mergeCell ref="D56:D61"/>
    <mergeCell ref="E56:E61"/>
    <mergeCell ref="E35:E38"/>
    <mergeCell ref="C84:E84"/>
    <mergeCell ref="C22:C25"/>
    <mergeCell ref="D73:D74"/>
    <mergeCell ref="E73:E74"/>
    <mergeCell ref="C75:C76"/>
    <mergeCell ref="D75:D76"/>
    <mergeCell ref="C53:C54"/>
    <mergeCell ref="C35:C38"/>
    <mergeCell ref="D53:D54"/>
    <mergeCell ref="D35:D38"/>
  </mergeCells>
  <printOptions/>
  <pageMargins left="0.5118110236220472" right="0.11811023622047245" top="0.1968503937007874" bottom="0.2362204724409449" header="0.15748031496062992" footer="0.15748031496062992"/>
  <pageSetup horizontalDpi="600" verticalDpi="600" orientation="portrait" paperSize="9" scale="90" r:id="rId1"/>
  <rowBreaks count="2" manualBreakCount="2">
    <brk id="81" max="4" man="1"/>
    <brk id="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="120" zoomScaleSheetLayoutView="120" zoomScalePageLayoutView="0" workbookViewId="0" topLeftCell="A88">
      <selection activeCell="B88" sqref="B88:E88"/>
    </sheetView>
  </sheetViews>
  <sheetFormatPr defaultColWidth="9.140625" defaultRowHeight="12.75"/>
  <cols>
    <col min="1" max="1" width="5.57421875" style="0" customWidth="1"/>
    <col min="2" max="2" width="62.421875" style="0" customWidth="1"/>
    <col min="3" max="3" width="20.28125" style="0" customWidth="1"/>
    <col min="4" max="4" width="11.00390625" style="0" customWidth="1"/>
    <col min="5" max="5" width="10.00390625" style="0" customWidth="1"/>
    <col min="6" max="6" width="0.2890625" style="0" hidden="1" customWidth="1"/>
    <col min="7" max="12" width="9.140625" style="0" hidden="1" customWidth="1"/>
    <col min="13" max="13" width="5.8515625" style="0" hidden="1" customWidth="1"/>
  </cols>
  <sheetData>
    <row r="1" spans="8:13" ht="12.75">
      <c r="H1" s="111" t="s">
        <v>200</v>
      </c>
      <c r="I1" s="111"/>
      <c r="J1" s="111"/>
      <c r="K1" s="111"/>
      <c r="L1" s="111"/>
      <c r="M1" s="111"/>
    </row>
    <row r="2" spans="1:14" ht="54.75" customHeight="1">
      <c r="A2" s="110" t="s">
        <v>199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85"/>
    </row>
    <row r="3" spans="1:5" ht="83.25" customHeight="1">
      <c r="A3" s="76" t="s">
        <v>59</v>
      </c>
      <c r="B3" s="6" t="s">
        <v>68</v>
      </c>
      <c r="C3" s="86" t="s">
        <v>69</v>
      </c>
      <c r="D3" s="7" t="s">
        <v>193</v>
      </c>
      <c r="E3" s="8" t="s">
        <v>194</v>
      </c>
    </row>
    <row r="4" spans="1:5" ht="12.75">
      <c r="A4" s="9">
        <v>1</v>
      </c>
      <c r="B4" s="10">
        <v>2</v>
      </c>
      <c r="C4" s="62">
        <v>3</v>
      </c>
      <c r="D4" s="10">
        <v>4</v>
      </c>
      <c r="E4" s="11">
        <v>5</v>
      </c>
    </row>
    <row r="5" spans="1:5" ht="51">
      <c r="A5" s="13" t="s">
        <v>67</v>
      </c>
      <c r="B5" s="14" t="s">
        <v>172</v>
      </c>
      <c r="C5" s="61"/>
      <c r="D5" s="15">
        <f>D6+D11+D16+D20+D26+D35+D39+D45+D48+D51</f>
        <v>6.3</v>
      </c>
      <c r="E5" s="15">
        <f>E6+E11+E16+E20+E26+E35+E39+E45+E48+E51</f>
        <v>75.6</v>
      </c>
    </row>
    <row r="6" spans="1:5" ht="12.75">
      <c r="A6" s="13" t="s">
        <v>60</v>
      </c>
      <c r="B6" s="17" t="s">
        <v>70</v>
      </c>
      <c r="C6" s="61"/>
      <c r="D6" s="15">
        <f>D7+D10</f>
        <v>0.52</v>
      </c>
      <c r="E6" s="15">
        <f>E7+E10</f>
        <v>6.24</v>
      </c>
    </row>
    <row r="7" spans="1:5" ht="12.75">
      <c r="A7" s="18" t="s">
        <v>61</v>
      </c>
      <c r="B7" s="19" t="s">
        <v>17</v>
      </c>
      <c r="C7" s="103" t="s">
        <v>179</v>
      </c>
      <c r="D7" s="94">
        <v>0.14</v>
      </c>
      <c r="E7" s="97">
        <f>D7*12</f>
        <v>1.6800000000000002</v>
      </c>
    </row>
    <row r="8" spans="1:5" ht="38.25">
      <c r="A8" s="18" t="s">
        <v>62</v>
      </c>
      <c r="B8" s="20" t="s">
        <v>18</v>
      </c>
      <c r="C8" s="106"/>
      <c r="D8" s="95"/>
      <c r="E8" s="98"/>
    </row>
    <row r="9" spans="1:5" ht="12.75">
      <c r="A9" s="18" t="s">
        <v>63</v>
      </c>
      <c r="B9" s="20" t="s">
        <v>19</v>
      </c>
      <c r="C9" s="104"/>
      <c r="D9" s="96"/>
      <c r="E9" s="99"/>
    </row>
    <row r="10" spans="1:5" ht="51">
      <c r="A10" s="18" t="s">
        <v>64</v>
      </c>
      <c r="B10" s="19" t="s">
        <v>71</v>
      </c>
      <c r="C10" s="29" t="s">
        <v>180</v>
      </c>
      <c r="D10" s="84">
        <v>0.38</v>
      </c>
      <c r="E10" s="15">
        <f>D10*12</f>
        <v>4.5600000000000005</v>
      </c>
    </row>
    <row r="11" spans="1:5" ht="12.75">
      <c r="A11" s="13" t="s">
        <v>160</v>
      </c>
      <c r="B11" s="17" t="s">
        <v>201</v>
      </c>
      <c r="C11" s="61"/>
      <c r="D11" s="15">
        <f>D12+D15</f>
        <v>0.24000000000000002</v>
      </c>
      <c r="E11" s="15">
        <f>E12+E15</f>
        <v>2.88</v>
      </c>
    </row>
    <row r="12" spans="1:5" ht="25.5">
      <c r="A12" s="18" t="s">
        <v>157</v>
      </c>
      <c r="B12" s="19" t="s">
        <v>202</v>
      </c>
      <c r="C12" s="103" t="s">
        <v>179</v>
      </c>
      <c r="D12" s="94">
        <v>0.07</v>
      </c>
      <c r="E12" s="97">
        <f>D12*12</f>
        <v>0.8400000000000001</v>
      </c>
    </row>
    <row r="13" spans="1:5" ht="51">
      <c r="A13" s="18" t="s">
        <v>158</v>
      </c>
      <c r="B13" s="19" t="s">
        <v>203</v>
      </c>
      <c r="C13" s="106"/>
      <c r="D13" s="95"/>
      <c r="E13" s="98"/>
    </row>
    <row r="14" spans="1:5" ht="25.5">
      <c r="A14" s="18" t="s">
        <v>159</v>
      </c>
      <c r="B14" s="19" t="s">
        <v>204</v>
      </c>
      <c r="C14" s="104"/>
      <c r="D14" s="96"/>
      <c r="E14" s="99"/>
    </row>
    <row r="15" spans="1:5" ht="12.75">
      <c r="A15" s="18" t="s">
        <v>205</v>
      </c>
      <c r="B15" s="19" t="s">
        <v>206</v>
      </c>
      <c r="C15" s="29" t="s">
        <v>180</v>
      </c>
      <c r="D15" s="84">
        <v>0.17</v>
      </c>
      <c r="E15" s="84">
        <f>D15*12</f>
        <v>2.04</v>
      </c>
    </row>
    <row r="16" spans="1:5" ht="25.5">
      <c r="A16" s="13" t="s">
        <v>65</v>
      </c>
      <c r="B16" s="17" t="s">
        <v>73</v>
      </c>
      <c r="C16" s="61"/>
      <c r="D16" s="15">
        <f>D17+D19</f>
        <v>0.43</v>
      </c>
      <c r="E16" s="15">
        <f>E17+E19</f>
        <v>5.16</v>
      </c>
    </row>
    <row r="17" spans="1:5" ht="63.75">
      <c r="A17" s="18" t="s">
        <v>66</v>
      </c>
      <c r="B17" s="19" t="s">
        <v>3</v>
      </c>
      <c r="C17" s="103" t="s">
        <v>179</v>
      </c>
      <c r="D17" s="94">
        <v>0.11</v>
      </c>
      <c r="E17" s="94">
        <f>D17*12</f>
        <v>1.32</v>
      </c>
    </row>
    <row r="18" spans="1:5" ht="63.75">
      <c r="A18" s="18" t="s">
        <v>74</v>
      </c>
      <c r="B18" s="19" t="s">
        <v>207</v>
      </c>
      <c r="C18" s="104"/>
      <c r="D18" s="96"/>
      <c r="E18" s="96"/>
    </row>
    <row r="19" spans="1:5" ht="38.25">
      <c r="A19" s="18" t="s">
        <v>75</v>
      </c>
      <c r="B19" s="19" t="s">
        <v>72</v>
      </c>
      <c r="C19" s="29" t="s">
        <v>180</v>
      </c>
      <c r="D19" s="84">
        <v>0.32</v>
      </c>
      <c r="E19" s="84">
        <f>D19*12</f>
        <v>3.84</v>
      </c>
    </row>
    <row r="20" spans="1:5" ht="25.5">
      <c r="A20" s="13" t="s">
        <v>92</v>
      </c>
      <c r="B20" s="22" t="s">
        <v>93</v>
      </c>
      <c r="C20" s="8"/>
      <c r="D20" s="15">
        <f>D21+D25</f>
        <v>0.33999999999999997</v>
      </c>
      <c r="E20" s="15">
        <f>E21+E25</f>
        <v>4.08</v>
      </c>
    </row>
    <row r="21" spans="1:5" ht="38.25">
      <c r="A21" s="18" t="s">
        <v>94</v>
      </c>
      <c r="B21" s="23" t="s">
        <v>76</v>
      </c>
      <c r="C21" s="91" t="s">
        <v>179</v>
      </c>
      <c r="D21" s="94">
        <v>0.09</v>
      </c>
      <c r="E21" s="94">
        <f>D21*12</f>
        <v>1.08</v>
      </c>
    </row>
    <row r="22" spans="1:5" ht="63.75">
      <c r="A22" s="18" t="s">
        <v>95</v>
      </c>
      <c r="B22" s="23" t="s">
        <v>208</v>
      </c>
      <c r="C22" s="93"/>
      <c r="D22" s="95"/>
      <c r="E22" s="95"/>
    </row>
    <row r="23" spans="1:5" ht="51">
      <c r="A23" s="18" t="s">
        <v>96</v>
      </c>
      <c r="B23" s="23" t="s">
        <v>209</v>
      </c>
      <c r="C23" s="93"/>
      <c r="D23" s="95"/>
      <c r="E23" s="95"/>
    </row>
    <row r="24" spans="1:5" ht="25.5">
      <c r="A24" s="18" t="s">
        <v>97</v>
      </c>
      <c r="B24" s="23" t="s">
        <v>77</v>
      </c>
      <c r="C24" s="92"/>
      <c r="D24" s="96"/>
      <c r="E24" s="96"/>
    </row>
    <row r="25" spans="1:5" ht="38.25">
      <c r="A25" s="18" t="s">
        <v>167</v>
      </c>
      <c r="B25" s="20" t="s">
        <v>78</v>
      </c>
      <c r="C25" s="29" t="s">
        <v>180</v>
      </c>
      <c r="D25" s="84">
        <v>0.25</v>
      </c>
      <c r="E25" s="84">
        <f>D25*12</f>
        <v>3</v>
      </c>
    </row>
    <row r="26" spans="1:5" ht="25.5">
      <c r="A26" s="13" t="s">
        <v>98</v>
      </c>
      <c r="B26" s="22" t="s">
        <v>109</v>
      </c>
      <c r="C26" s="8"/>
      <c r="D26" s="15">
        <f>D27+D32+D33</f>
        <v>2.8200000000000003</v>
      </c>
      <c r="E26" s="15">
        <f>E27+E32+E33</f>
        <v>33.84</v>
      </c>
    </row>
    <row r="27" spans="1:5" ht="12.75">
      <c r="A27" s="18" t="s">
        <v>99</v>
      </c>
      <c r="B27" s="23" t="s">
        <v>79</v>
      </c>
      <c r="C27" s="112" t="s">
        <v>197</v>
      </c>
      <c r="D27" s="94">
        <v>0.23</v>
      </c>
      <c r="E27" s="94">
        <f>D27*12</f>
        <v>2.7600000000000002</v>
      </c>
    </row>
    <row r="28" spans="1:5" ht="25.5">
      <c r="A28" s="18" t="s">
        <v>100</v>
      </c>
      <c r="B28" s="20" t="s">
        <v>4</v>
      </c>
      <c r="C28" s="112"/>
      <c r="D28" s="95"/>
      <c r="E28" s="95"/>
    </row>
    <row r="29" spans="1:5" ht="63.75">
      <c r="A29" s="18" t="s">
        <v>101</v>
      </c>
      <c r="B29" s="20" t="s">
        <v>210</v>
      </c>
      <c r="C29" s="112"/>
      <c r="D29" s="95"/>
      <c r="E29" s="95"/>
    </row>
    <row r="30" spans="1:5" ht="25.5">
      <c r="A30" s="18" t="s">
        <v>102</v>
      </c>
      <c r="B30" s="23" t="s">
        <v>80</v>
      </c>
      <c r="C30" s="112"/>
      <c r="D30" s="95"/>
      <c r="E30" s="95"/>
    </row>
    <row r="31" spans="1:5" ht="38.25">
      <c r="A31" s="18" t="s">
        <v>103</v>
      </c>
      <c r="B31" s="23" t="s">
        <v>81</v>
      </c>
      <c r="C31" s="82" t="s">
        <v>183</v>
      </c>
      <c r="D31" s="96"/>
      <c r="E31" s="96"/>
    </row>
    <row r="32" spans="1:5" ht="25.5">
      <c r="A32" s="18" t="s">
        <v>211</v>
      </c>
      <c r="B32" s="23" t="s">
        <v>82</v>
      </c>
      <c r="C32" s="82" t="s">
        <v>184</v>
      </c>
      <c r="D32" s="84">
        <v>2.08</v>
      </c>
      <c r="E32" s="84">
        <f>D32*12</f>
        <v>24.96</v>
      </c>
    </row>
    <row r="33" spans="1:5" ht="38.25">
      <c r="A33" s="18" t="s">
        <v>212</v>
      </c>
      <c r="B33" s="23" t="s">
        <v>83</v>
      </c>
      <c r="C33" s="91" t="s">
        <v>180</v>
      </c>
      <c r="D33" s="94">
        <v>0.51</v>
      </c>
      <c r="E33" s="94">
        <f>D33*12</f>
        <v>6.12</v>
      </c>
    </row>
    <row r="34" spans="1:5" ht="38.25">
      <c r="A34" s="18" t="s">
        <v>213</v>
      </c>
      <c r="B34" s="23" t="s">
        <v>84</v>
      </c>
      <c r="C34" s="92"/>
      <c r="D34" s="96"/>
      <c r="E34" s="96"/>
    </row>
    <row r="35" spans="1:5" ht="25.5">
      <c r="A35" s="13" t="s">
        <v>104</v>
      </c>
      <c r="B35" s="22" t="s">
        <v>116</v>
      </c>
      <c r="C35" s="8"/>
      <c r="D35" s="15">
        <f>D36+D38</f>
        <v>0.41</v>
      </c>
      <c r="E35" s="15">
        <f>E36+E38</f>
        <v>4.92</v>
      </c>
    </row>
    <row r="36" spans="1:5" ht="25.5">
      <c r="A36" s="18" t="s">
        <v>105</v>
      </c>
      <c r="B36" s="23" t="s">
        <v>85</v>
      </c>
      <c r="C36" s="91" t="s">
        <v>197</v>
      </c>
      <c r="D36" s="94">
        <v>0.11</v>
      </c>
      <c r="E36" s="94">
        <f>D36*12</f>
        <v>1.32</v>
      </c>
    </row>
    <row r="37" spans="1:5" ht="38.25">
      <c r="A37" s="18" t="s">
        <v>106</v>
      </c>
      <c r="B37" s="23" t="s">
        <v>214</v>
      </c>
      <c r="C37" s="92"/>
      <c r="D37" s="96"/>
      <c r="E37" s="96"/>
    </row>
    <row r="38" spans="1:5" ht="38.25">
      <c r="A38" s="18" t="s">
        <v>107</v>
      </c>
      <c r="B38" s="20" t="s">
        <v>215</v>
      </c>
      <c r="C38" s="29" t="s">
        <v>185</v>
      </c>
      <c r="D38" s="84">
        <v>0.3</v>
      </c>
      <c r="E38" s="84">
        <f>D38*12</f>
        <v>3.5999999999999996</v>
      </c>
    </row>
    <row r="39" spans="1:5" ht="25.5">
      <c r="A39" s="13" t="s">
        <v>108</v>
      </c>
      <c r="B39" s="22" t="s">
        <v>119</v>
      </c>
      <c r="C39" s="8"/>
      <c r="D39" s="15">
        <f>D40+D44</f>
        <v>0.37</v>
      </c>
      <c r="E39" s="15">
        <f>E40+E44</f>
        <v>4.44</v>
      </c>
    </row>
    <row r="40" spans="1:5" ht="38.25">
      <c r="A40" s="18" t="s">
        <v>110</v>
      </c>
      <c r="B40" s="23" t="s">
        <v>216</v>
      </c>
      <c r="C40" s="91" t="s">
        <v>179</v>
      </c>
      <c r="D40" s="94">
        <v>0.09</v>
      </c>
      <c r="E40" s="94">
        <f>D40*12</f>
        <v>1.08</v>
      </c>
    </row>
    <row r="41" spans="1:5" ht="25.5">
      <c r="A41" s="18" t="s">
        <v>111</v>
      </c>
      <c r="B41" s="23" t="s">
        <v>86</v>
      </c>
      <c r="C41" s="93"/>
      <c r="D41" s="95"/>
      <c r="E41" s="95"/>
    </row>
    <row r="42" spans="1:5" ht="25.5">
      <c r="A42" s="18" t="s">
        <v>112</v>
      </c>
      <c r="B42" s="23" t="s">
        <v>87</v>
      </c>
      <c r="C42" s="93"/>
      <c r="D42" s="95"/>
      <c r="E42" s="95"/>
    </row>
    <row r="43" spans="1:5" ht="38.25">
      <c r="A43" s="18" t="s">
        <v>113</v>
      </c>
      <c r="B43" s="23" t="s">
        <v>88</v>
      </c>
      <c r="C43" s="92"/>
      <c r="D43" s="96"/>
      <c r="E43" s="96"/>
    </row>
    <row r="44" spans="1:5" ht="38.25">
      <c r="A44" s="18" t="s">
        <v>114</v>
      </c>
      <c r="B44" s="23" t="s">
        <v>78</v>
      </c>
      <c r="C44" s="29" t="s">
        <v>180</v>
      </c>
      <c r="D44" s="84">
        <v>0.28</v>
      </c>
      <c r="E44" s="84">
        <f>D44*12</f>
        <v>3.3600000000000003</v>
      </c>
    </row>
    <row r="45" spans="1:5" ht="38.25">
      <c r="A45" s="13" t="s">
        <v>115</v>
      </c>
      <c r="B45" s="22" t="s">
        <v>31</v>
      </c>
      <c r="C45" s="8"/>
      <c r="D45" s="15">
        <f>D46+D47</f>
        <v>0.33</v>
      </c>
      <c r="E45" s="15">
        <f>E46+E47</f>
        <v>3.96</v>
      </c>
    </row>
    <row r="46" spans="1:5" ht="60">
      <c r="A46" s="18" t="s">
        <v>29</v>
      </c>
      <c r="B46" s="23" t="s">
        <v>28</v>
      </c>
      <c r="C46" s="29" t="s">
        <v>197</v>
      </c>
      <c r="D46" s="84">
        <v>0.08</v>
      </c>
      <c r="E46" s="15">
        <f>D46*12</f>
        <v>0.96</v>
      </c>
    </row>
    <row r="47" spans="1:5" ht="38.25">
      <c r="A47" s="18" t="s">
        <v>117</v>
      </c>
      <c r="B47" s="23" t="s">
        <v>27</v>
      </c>
      <c r="C47" s="29" t="s">
        <v>185</v>
      </c>
      <c r="D47" s="84">
        <v>0.25</v>
      </c>
      <c r="E47" s="15">
        <f>D47*12</f>
        <v>3</v>
      </c>
    </row>
    <row r="48" spans="1:5" ht="25.5">
      <c r="A48" s="13" t="s">
        <v>118</v>
      </c>
      <c r="B48" s="22" t="s">
        <v>129</v>
      </c>
      <c r="C48" s="8"/>
      <c r="D48" s="15">
        <f>D49+D50</f>
        <v>0.43</v>
      </c>
      <c r="E48" s="15">
        <f>E49+E50</f>
        <v>5.16</v>
      </c>
    </row>
    <row r="49" spans="1:5" ht="60">
      <c r="A49" s="18" t="s">
        <v>26</v>
      </c>
      <c r="B49" s="23" t="s">
        <v>89</v>
      </c>
      <c r="C49" s="29" t="s">
        <v>197</v>
      </c>
      <c r="D49" s="84">
        <v>0.11</v>
      </c>
      <c r="E49" s="84">
        <f>D49*12</f>
        <v>1.32</v>
      </c>
    </row>
    <row r="50" spans="1:5" ht="38.25">
      <c r="A50" s="18" t="s">
        <v>120</v>
      </c>
      <c r="B50" s="23" t="s">
        <v>78</v>
      </c>
      <c r="C50" s="29" t="s">
        <v>185</v>
      </c>
      <c r="D50" s="84">
        <v>0.32</v>
      </c>
      <c r="E50" s="84">
        <f>D50*12</f>
        <v>3.84</v>
      </c>
    </row>
    <row r="51" spans="1:5" ht="38.25">
      <c r="A51" s="13" t="s">
        <v>121</v>
      </c>
      <c r="B51" s="22" t="s">
        <v>130</v>
      </c>
      <c r="C51" s="8"/>
      <c r="D51" s="15">
        <f>D52+D53</f>
        <v>0.41</v>
      </c>
      <c r="E51" s="15">
        <f>E52+E53</f>
        <v>4.92</v>
      </c>
    </row>
    <row r="52" spans="1:5" ht="60">
      <c r="A52" s="18" t="s">
        <v>122</v>
      </c>
      <c r="B52" s="23" t="s">
        <v>90</v>
      </c>
      <c r="C52" s="29" t="s">
        <v>197</v>
      </c>
      <c r="D52" s="84">
        <v>0.12</v>
      </c>
      <c r="E52" s="84">
        <f>D52*12</f>
        <v>1.44</v>
      </c>
    </row>
    <row r="53" spans="1:5" ht="38.25">
      <c r="A53" s="18" t="s">
        <v>123</v>
      </c>
      <c r="B53" s="23" t="s">
        <v>91</v>
      </c>
      <c r="C53" s="29" t="s">
        <v>180</v>
      </c>
      <c r="D53" s="84">
        <v>0.29</v>
      </c>
      <c r="E53" s="84">
        <f>D53*12</f>
        <v>3.4799999999999995</v>
      </c>
    </row>
    <row r="54" spans="1:5" ht="38.25">
      <c r="A54" s="26" t="s">
        <v>134</v>
      </c>
      <c r="B54" s="17" t="s">
        <v>135</v>
      </c>
      <c r="C54" s="8"/>
      <c r="D54" s="15">
        <f>D55+D60+D69+D75+D80</f>
        <v>4.3999999999999995</v>
      </c>
      <c r="E54" s="15">
        <f>E55+E60+E69+E75+E80</f>
        <v>52.8</v>
      </c>
    </row>
    <row r="55" spans="1:5" ht="25.5">
      <c r="A55" s="13" t="s">
        <v>124</v>
      </c>
      <c r="B55" s="22" t="s">
        <v>54</v>
      </c>
      <c r="C55" s="8"/>
      <c r="D55" s="15">
        <f>D56+D58</f>
        <v>0.73</v>
      </c>
      <c r="E55" s="15">
        <f>E56+E58</f>
        <v>8.76</v>
      </c>
    </row>
    <row r="56" spans="1:5" ht="25.5">
      <c r="A56" s="18" t="s">
        <v>131</v>
      </c>
      <c r="B56" s="23" t="s">
        <v>20</v>
      </c>
      <c r="C56" s="29" t="s">
        <v>186</v>
      </c>
      <c r="D56" s="94">
        <v>0.37</v>
      </c>
      <c r="E56" s="94">
        <f>D56*12</f>
        <v>4.4399999999999995</v>
      </c>
    </row>
    <row r="57" spans="1:5" ht="36">
      <c r="A57" s="18" t="s">
        <v>32</v>
      </c>
      <c r="B57" s="23" t="s">
        <v>13</v>
      </c>
      <c r="C57" s="29" t="s">
        <v>198</v>
      </c>
      <c r="D57" s="96"/>
      <c r="E57" s="96"/>
    </row>
    <row r="58" spans="1:5" ht="38.25">
      <c r="A58" s="18" t="s">
        <v>10</v>
      </c>
      <c r="B58" s="20" t="s">
        <v>12</v>
      </c>
      <c r="C58" s="91" t="s">
        <v>180</v>
      </c>
      <c r="D58" s="94">
        <v>0.36</v>
      </c>
      <c r="E58" s="94">
        <f>D58*12</f>
        <v>4.32</v>
      </c>
    </row>
    <row r="59" spans="1:5" ht="38.25">
      <c r="A59" s="18" t="s">
        <v>11</v>
      </c>
      <c r="B59" s="20" t="s">
        <v>78</v>
      </c>
      <c r="C59" s="92"/>
      <c r="D59" s="96"/>
      <c r="E59" s="96"/>
    </row>
    <row r="60" spans="1:5" ht="25.5">
      <c r="A60" s="13" t="s">
        <v>125</v>
      </c>
      <c r="B60" s="22" t="s">
        <v>25</v>
      </c>
      <c r="C60" s="8"/>
      <c r="D60" s="15">
        <f>D61+D67</f>
        <v>1.36</v>
      </c>
      <c r="E60" s="15">
        <f>E61+E67</f>
        <v>16.32</v>
      </c>
    </row>
    <row r="61" spans="1:5" ht="38.25">
      <c r="A61" s="18" t="s">
        <v>126</v>
      </c>
      <c r="B61" s="23" t="s">
        <v>21</v>
      </c>
      <c r="C61" s="91" t="s">
        <v>197</v>
      </c>
      <c r="D61" s="101">
        <v>0.91</v>
      </c>
      <c r="E61" s="94">
        <f>D61*12</f>
        <v>10.92</v>
      </c>
    </row>
    <row r="62" spans="1:5" ht="38.25">
      <c r="A62" s="18" t="s">
        <v>127</v>
      </c>
      <c r="B62" s="23" t="s">
        <v>22</v>
      </c>
      <c r="C62" s="93"/>
      <c r="D62" s="102"/>
      <c r="E62" s="95"/>
    </row>
    <row r="63" spans="1:5" ht="25.5">
      <c r="A63" s="18" t="s">
        <v>5</v>
      </c>
      <c r="B63" s="23" t="s">
        <v>23</v>
      </c>
      <c r="C63" s="93"/>
      <c r="D63" s="102"/>
      <c r="E63" s="95"/>
    </row>
    <row r="64" spans="1:5" ht="25.5">
      <c r="A64" s="18" t="s">
        <v>6</v>
      </c>
      <c r="B64" s="23" t="s">
        <v>40</v>
      </c>
      <c r="C64" s="93"/>
      <c r="D64" s="102"/>
      <c r="E64" s="95"/>
    </row>
    <row r="65" spans="1:5" ht="38.25">
      <c r="A65" s="18" t="s">
        <v>7</v>
      </c>
      <c r="B65" s="23" t="s">
        <v>39</v>
      </c>
      <c r="C65" s="93"/>
      <c r="D65" s="102"/>
      <c r="E65" s="95"/>
    </row>
    <row r="66" spans="1:5" ht="25.5">
      <c r="A66" s="18" t="s">
        <v>8</v>
      </c>
      <c r="B66" s="23" t="s">
        <v>30</v>
      </c>
      <c r="C66" s="92"/>
      <c r="D66" s="109"/>
      <c r="E66" s="96"/>
    </row>
    <row r="67" spans="1:5" ht="38.25">
      <c r="A67" s="18" t="s">
        <v>9</v>
      </c>
      <c r="B67" s="23" t="s">
        <v>24</v>
      </c>
      <c r="C67" s="91" t="s">
        <v>217</v>
      </c>
      <c r="D67" s="101">
        <v>0.45</v>
      </c>
      <c r="E67" s="94">
        <f>D67*12</f>
        <v>5.4</v>
      </c>
    </row>
    <row r="68" spans="1:5" ht="25.5">
      <c r="A68" s="18" t="s">
        <v>218</v>
      </c>
      <c r="B68" s="23" t="s">
        <v>41</v>
      </c>
      <c r="C68" s="92"/>
      <c r="D68" s="109"/>
      <c r="E68" s="96"/>
    </row>
    <row r="69" spans="1:5" ht="25.5">
      <c r="A69" s="13" t="s">
        <v>128</v>
      </c>
      <c r="B69" s="87" t="s">
        <v>149</v>
      </c>
      <c r="C69" s="8"/>
      <c r="D69" s="15">
        <f>D70+D74</f>
        <v>0.87</v>
      </c>
      <c r="E69" s="15">
        <f>E70+E74</f>
        <v>10.44</v>
      </c>
    </row>
    <row r="70" spans="1:5" ht="38.25">
      <c r="A70" s="18" t="s">
        <v>132</v>
      </c>
      <c r="B70" s="23" t="s">
        <v>219</v>
      </c>
      <c r="C70" s="91" t="s">
        <v>197</v>
      </c>
      <c r="D70" s="94">
        <v>0.48</v>
      </c>
      <c r="E70" s="94">
        <f>D70*12</f>
        <v>5.76</v>
      </c>
    </row>
    <row r="71" spans="1:5" ht="51">
      <c r="A71" s="18" t="s">
        <v>133</v>
      </c>
      <c r="B71" s="23" t="s">
        <v>220</v>
      </c>
      <c r="C71" s="93"/>
      <c r="D71" s="95"/>
      <c r="E71" s="95"/>
    </row>
    <row r="72" spans="1:5" ht="12.75">
      <c r="A72" s="18" t="s">
        <v>36</v>
      </c>
      <c r="B72" s="23" t="s">
        <v>43</v>
      </c>
      <c r="C72" s="93"/>
      <c r="D72" s="95"/>
      <c r="E72" s="95"/>
    </row>
    <row r="73" spans="1:5" ht="12.75">
      <c r="A73" s="18" t="s">
        <v>221</v>
      </c>
      <c r="B73" s="23" t="s">
        <v>44</v>
      </c>
      <c r="C73" s="92"/>
      <c r="D73" s="96"/>
      <c r="E73" s="96"/>
    </row>
    <row r="74" spans="1:5" ht="38.25">
      <c r="A74" s="18" t="s">
        <v>222</v>
      </c>
      <c r="B74" s="23" t="s">
        <v>34</v>
      </c>
      <c r="C74" s="29" t="s">
        <v>180</v>
      </c>
      <c r="D74" s="80">
        <v>0.39</v>
      </c>
      <c r="E74" s="80">
        <f>D74*12</f>
        <v>4.68</v>
      </c>
    </row>
    <row r="75" spans="1:5" ht="25.5">
      <c r="A75" s="13" t="s">
        <v>50</v>
      </c>
      <c r="B75" s="22" t="s">
        <v>14</v>
      </c>
      <c r="C75" s="8"/>
      <c r="D75" s="15">
        <f>D76+D78</f>
        <v>0.8899999999999999</v>
      </c>
      <c r="E75" s="15">
        <f>E76+E78</f>
        <v>10.68</v>
      </c>
    </row>
    <row r="76" spans="1:5" ht="25.5">
      <c r="A76" s="18" t="s">
        <v>51</v>
      </c>
      <c r="B76" s="23" t="s">
        <v>187</v>
      </c>
      <c r="C76" s="29" t="s">
        <v>188</v>
      </c>
      <c r="D76" s="108">
        <v>0.58</v>
      </c>
      <c r="E76" s="108">
        <f>D76*12</f>
        <v>6.959999999999999</v>
      </c>
    </row>
    <row r="77" spans="1:5" ht="25.5">
      <c r="A77" s="18" t="s">
        <v>52</v>
      </c>
      <c r="B77" s="23" t="s">
        <v>46</v>
      </c>
      <c r="C77" s="29" t="s">
        <v>189</v>
      </c>
      <c r="D77" s="108"/>
      <c r="E77" s="108"/>
    </row>
    <row r="78" spans="1:5" ht="12.75">
      <c r="A78" s="18" t="s">
        <v>223</v>
      </c>
      <c r="B78" s="23" t="s">
        <v>15</v>
      </c>
      <c r="C78" s="91" t="s">
        <v>180</v>
      </c>
      <c r="D78" s="94">
        <v>0.31</v>
      </c>
      <c r="E78" s="94">
        <f>D78*12</f>
        <v>3.7199999999999998</v>
      </c>
    </row>
    <row r="79" spans="1:5" ht="12.75">
      <c r="A79" s="18" t="s">
        <v>224</v>
      </c>
      <c r="B79" s="23" t="s">
        <v>1</v>
      </c>
      <c r="C79" s="92"/>
      <c r="D79" s="96"/>
      <c r="E79" s="96"/>
    </row>
    <row r="80" spans="1:5" ht="25.5">
      <c r="A80" s="13" t="s">
        <v>53</v>
      </c>
      <c r="B80" s="22" t="s">
        <v>56</v>
      </c>
      <c r="C80" s="8"/>
      <c r="D80" s="15">
        <f>D81+D82</f>
        <v>0.55</v>
      </c>
      <c r="E80" s="15">
        <f>E81+E82</f>
        <v>6.6000000000000005</v>
      </c>
    </row>
    <row r="81" spans="1:5" ht="25.5">
      <c r="A81" s="18" t="s">
        <v>225</v>
      </c>
      <c r="B81" s="23" t="s">
        <v>47</v>
      </c>
      <c r="C81" s="29" t="s">
        <v>189</v>
      </c>
      <c r="D81" s="84">
        <v>0.38</v>
      </c>
      <c r="E81" s="84">
        <f>D81*12</f>
        <v>4.5600000000000005</v>
      </c>
    </row>
    <row r="82" spans="1:5" ht="38.25">
      <c r="A82" s="18" t="s">
        <v>226</v>
      </c>
      <c r="B82" s="23" t="s">
        <v>2</v>
      </c>
      <c r="C82" s="29" t="s">
        <v>227</v>
      </c>
      <c r="D82" s="84">
        <v>0.17</v>
      </c>
      <c r="E82" s="84">
        <f>D82*12</f>
        <v>2.04</v>
      </c>
    </row>
    <row r="83" spans="1:5" ht="38.25">
      <c r="A83" s="27" t="s">
        <v>49</v>
      </c>
      <c r="B83" s="28" t="s">
        <v>48</v>
      </c>
      <c r="C83" s="29"/>
      <c r="D83" s="15">
        <f>D84</f>
        <v>3.52</v>
      </c>
      <c r="E83" s="15">
        <f>E84</f>
        <v>42.24</v>
      </c>
    </row>
    <row r="84" spans="1:5" ht="38.25">
      <c r="A84" s="13" t="s">
        <v>228</v>
      </c>
      <c r="B84" s="22" t="s">
        <v>55</v>
      </c>
      <c r="C84" s="29" t="s">
        <v>181</v>
      </c>
      <c r="D84" s="15">
        <v>3.52</v>
      </c>
      <c r="E84" s="15">
        <f>D84*12</f>
        <v>42.24</v>
      </c>
    </row>
    <row r="85" spans="1:5" ht="12.75">
      <c r="A85" s="30" t="s">
        <v>37</v>
      </c>
      <c r="B85" s="31" t="s">
        <v>38</v>
      </c>
      <c r="C85" s="81" t="s">
        <v>182</v>
      </c>
      <c r="D85" s="83">
        <v>4.14</v>
      </c>
      <c r="E85" s="83">
        <f>D85*12</f>
        <v>49.67999999999999</v>
      </c>
    </row>
    <row r="86" spans="1:5" ht="15.75">
      <c r="A86" s="34"/>
      <c r="B86" s="88" t="s">
        <v>58</v>
      </c>
      <c r="C86" s="66"/>
      <c r="D86" s="89">
        <f>D85+D83+D54+D5</f>
        <v>18.36</v>
      </c>
      <c r="E86" s="89">
        <f>E85+E83+E54+E5</f>
        <v>220.31999999999996</v>
      </c>
    </row>
    <row r="87" spans="1:5" ht="225.75" customHeight="1">
      <c r="A87" s="30" t="s">
        <v>176</v>
      </c>
      <c r="B87" s="58" t="s">
        <v>177</v>
      </c>
      <c r="C87" s="113" t="s">
        <v>178</v>
      </c>
      <c r="D87" s="114"/>
      <c r="E87" s="115"/>
    </row>
    <row r="88" spans="1:5" ht="38.25" customHeight="1">
      <c r="A88" s="37"/>
      <c r="B88" s="90" t="s">
        <v>174</v>
      </c>
      <c r="C88" s="90"/>
      <c r="D88" s="90"/>
      <c r="E88" s="90"/>
    </row>
  </sheetData>
  <sheetProtection/>
  <mergeCells count="47">
    <mergeCell ref="C78:C79"/>
    <mergeCell ref="D78:D79"/>
    <mergeCell ref="E78:E79"/>
    <mergeCell ref="C67:C68"/>
    <mergeCell ref="D67:D68"/>
    <mergeCell ref="E67:E68"/>
    <mergeCell ref="C87:E87"/>
    <mergeCell ref="B88:E88"/>
    <mergeCell ref="C70:C73"/>
    <mergeCell ref="D70:D73"/>
    <mergeCell ref="E70:E73"/>
    <mergeCell ref="D76:D77"/>
    <mergeCell ref="E76:E77"/>
    <mergeCell ref="D56:D57"/>
    <mergeCell ref="E56:E57"/>
    <mergeCell ref="C58:C59"/>
    <mergeCell ref="D58:D59"/>
    <mergeCell ref="E58:E59"/>
    <mergeCell ref="C61:C66"/>
    <mergeCell ref="D61:D66"/>
    <mergeCell ref="E61:E66"/>
    <mergeCell ref="C36:C37"/>
    <mergeCell ref="D36:D37"/>
    <mergeCell ref="E36:E37"/>
    <mergeCell ref="C40:C43"/>
    <mergeCell ref="D40:D43"/>
    <mergeCell ref="E40:E43"/>
    <mergeCell ref="C27:C30"/>
    <mergeCell ref="D27:D31"/>
    <mergeCell ref="E27:E31"/>
    <mergeCell ref="C33:C34"/>
    <mergeCell ref="D33:D34"/>
    <mergeCell ref="E33:E34"/>
    <mergeCell ref="C17:C18"/>
    <mergeCell ref="D17:D18"/>
    <mergeCell ref="E17:E18"/>
    <mergeCell ref="C21:C24"/>
    <mergeCell ref="D21:D24"/>
    <mergeCell ref="E21:E24"/>
    <mergeCell ref="A2:M2"/>
    <mergeCell ref="H1:M1"/>
    <mergeCell ref="C7:C9"/>
    <mergeCell ref="D7:D9"/>
    <mergeCell ref="E7:E9"/>
    <mergeCell ref="C12:C14"/>
    <mergeCell ref="D12:D14"/>
    <mergeCell ref="E12:E14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2018-01-23T16:26:35Z</cp:lastPrinted>
  <dcterms:created xsi:type="dcterms:W3CDTF">1996-10-08T23:32:33Z</dcterms:created>
  <dcterms:modified xsi:type="dcterms:W3CDTF">2018-10-15T13:54:58Z</dcterms:modified>
  <cp:category/>
  <cp:version/>
  <cp:contentType/>
  <cp:contentStatus/>
</cp:coreProperties>
</file>